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ESO02\Desktop\4TO TRIMESTRE 2024 BIEN\CUENTA PUBLICA 2024\VIII. INFORMACION COMPLEMENTARIA\"/>
    </mc:Choice>
  </mc:AlternateContent>
  <xr:revisionPtr revIDLastSave="0" documentId="8_{E7B8BD25-6B5A-4841-947D-EF70D12AC8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ENTA PUBLICA 2024" sheetId="2" r:id="rId1"/>
  </sheets>
  <definedNames>
    <definedName name="_xlnm.Print_Area" localSheetId="0">'CUENTA PUBLICA 2024'!$A$1:$BG$53</definedName>
    <definedName name="_xlnm.Print_Titles" localSheetId="0">'CUENTA PUBLICA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9" i="2" l="1"/>
  <c r="AI39" i="2"/>
  <c r="AM41" i="2"/>
  <c r="AI41" i="2" s="1"/>
  <c r="AM42" i="2"/>
  <c r="AM43" i="2"/>
  <c r="AS43" i="2" s="1"/>
  <c r="AM40" i="2"/>
  <c r="AG41" i="2"/>
  <c r="AC41" i="2" s="1"/>
  <c r="AG42" i="2"/>
  <c r="AG44" i="2" s="1"/>
  <c r="AG43" i="2"/>
  <c r="AG40" i="2"/>
  <c r="P40" i="2"/>
  <c r="W40" i="2"/>
  <c r="AC40" i="2"/>
  <c r="P41" i="2"/>
  <c r="W41" i="2"/>
  <c r="P42" i="2"/>
  <c r="W42" i="2"/>
  <c r="AC42" i="2"/>
  <c r="AI42" i="2"/>
  <c r="AS42" i="2"/>
  <c r="AY42" i="2" s="1"/>
  <c r="AU42" i="2" s="1"/>
  <c r="P43" i="2"/>
  <c r="W43" i="2"/>
  <c r="AC43" i="2"/>
  <c r="AI43" i="2"/>
  <c r="T44" i="2"/>
  <c r="AS39" i="2"/>
  <c r="AY39" i="2" s="1"/>
  <c r="AU39" i="2" s="1"/>
  <c r="AC39" i="2"/>
  <c r="W39" i="2"/>
  <c r="P39" i="2"/>
  <c r="AU38" i="2"/>
  <c r="AO38" i="2"/>
  <c r="AI38" i="2"/>
  <c r="AC38" i="2"/>
  <c r="W38" i="2"/>
  <c r="P38" i="2"/>
  <c r="AU37" i="2"/>
  <c r="AO37" i="2"/>
  <c r="AI37" i="2"/>
  <c r="AC37" i="2"/>
  <c r="W37" i="2"/>
  <c r="P37" i="2"/>
  <c r="AS36" i="2"/>
  <c r="AY36" i="2" s="1"/>
  <c r="AU36" i="2" s="1"/>
  <c r="AI36" i="2"/>
  <c r="BF36" i="2" s="1"/>
  <c r="BB36" i="2" s="1"/>
  <c r="BF30" i="2"/>
  <c r="BB30" i="2" s="1"/>
  <c r="T30" i="2"/>
  <c r="BF27" i="2"/>
  <c r="BB27" i="2" s="1"/>
  <c r="T27" i="2"/>
  <c r="BF26" i="2"/>
  <c r="BB26" i="2" s="1"/>
  <c r="T26" i="2"/>
  <c r="BF25" i="2"/>
  <c r="BB25" i="2" s="1"/>
  <c r="T25" i="2"/>
  <c r="BF24" i="2"/>
  <c r="BB24" i="2" s="1"/>
  <c r="T24" i="2"/>
  <c r="BF22" i="2"/>
  <c r="BB22" i="2" s="1"/>
  <c r="T22" i="2"/>
  <c r="BF21" i="2"/>
  <c r="BB21" i="2" s="1"/>
  <c r="AG21" i="2"/>
  <c r="BF20" i="2"/>
  <c r="BB20" i="2" s="1"/>
  <c r="T20" i="2"/>
  <c r="BF19" i="2"/>
  <c r="BB19" i="2" s="1"/>
  <c r="T19" i="2"/>
  <c r="BF18" i="2"/>
  <c r="BB18" i="2" s="1"/>
  <c r="BF17" i="2"/>
  <c r="BB17" i="2" s="1"/>
  <c r="T17" i="2"/>
  <c r="BF16" i="2"/>
  <c r="BB16" i="2" s="1"/>
  <c r="T16" i="2"/>
  <c r="BF15" i="2"/>
  <c r="BB15" i="2" s="1"/>
  <c r="T15" i="2"/>
  <c r="BF14" i="2"/>
  <c r="BB14" i="2" s="1"/>
  <c r="T14" i="2"/>
  <c r="AS32" i="2"/>
  <c r="AO32" i="2" s="1"/>
  <c r="AS33" i="2"/>
  <c r="AO33" i="2" s="1"/>
  <c r="AS34" i="2"/>
  <c r="AY34" i="2" s="1"/>
  <c r="AU34" i="2" s="1"/>
  <c r="AS35" i="2"/>
  <c r="AO35" i="2" s="1"/>
  <c r="AI34" i="2"/>
  <c r="BF34" i="2" s="1"/>
  <c r="BB34" i="2" s="1"/>
  <c r="AI35" i="2"/>
  <c r="BF35" i="2" s="1"/>
  <c r="BB35" i="2" s="1"/>
  <c r="AI33" i="2"/>
  <c r="BF33" i="2" s="1"/>
  <c r="BB33" i="2" s="1"/>
  <c r="AI32" i="2"/>
  <c r="BF32" i="2" s="1"/>
  <c r="BB32" i="2" s="1"/>
  <c r="AS31" i="2"/>
  <c r="AO31" i="2" s="1"/>
  <c r="AI31" i="2"/>
  <c r="BF31" i="2" s="1"/>
  <c r="BB31" i="2" s="1"/>
  <c r="AS29" i="2"/>
  <c r="AY29" i="2" s="1"/>
  <c r="AU29" i="2" s="1"/>
  <c r="AI29" i="2"/>
  <c r="BF29" i="2" s="1"/>
  <c r="BB29" i="2" s="1"/>
  <c r="AS28" i="2"/>
  <c r="AY28" i="2" s="1"/>
  <c r="AU28" i="2" s="1"/>
  <c r="AI28" i="2"/>
  <c r="BF28" i="2" s="1"/>
  <c r="AS23" i="2"/>
  <c r="AY23" i="2" s="1"/>
  <c r="AU23" i="2" s="1"/>
  <c r="AI23" i="2"/>
  <c r="BF23" i="2" s="1"/>
  <c r="AI13" i="2"/>
  <c r="BF13" i="2" s="1"/>
  <c r="AS13" i="2"/>
  <c r="AO13" i="2" s="1"/>
  <c r="AO43" i="2" l="1"/>
  <c r="AY43" i="2"/>
  <c r="AU43" i="2" s="1"/>
  <c r="AS41" i="2"/>
  <c r="BF41" i="2"/>
  <c r="BB41" i="2" s="1"/>
  <c r="AM44" i="2"/>
  <c r="AI40" i="2"/>
  <c r="AS40" i="2"/>
  <c r="AO40" i="2" s="1"/>
  <c r="BF43" i="2"/>
  <c r="BB43" i="2" s="1"/>
  <c r="BF42" i="2"/>
  <c r="BB42" i="2" s="1"/>
  <c r="AI44" i="2"/>
  <c r="BF40" i="2"/>
  <c r="BB40" i="2" s="1"/>
  <c r="P44" i="2"/>
  <c r="AO42" i="2"/>
  <c r="AY40" i="2"/>
  <c r="AC44" i="2"/>
  <c r="AS44" i="2"/>
  <c r="BF38" i="2"/>
  <c r="BB38" i="2" s="1"/>
  <c r="BF37" i="2"/>
  <c r="BB37" i="2" s="1"/>
  <c r="BF39" i="2"/>
  <c r="BB39" i="2" s="1"/>
  <c r="AO39" i="2"/>
  <c r="AO36" i="2"/>
  <c r="AO28" i="2"/>
  <c r="AO23" i="2"/>
  <c r="AY31" i="2"/>
  <c r="AU31" i="2" s="1"/>
  <c r="AO29" i="2"/>
  <c r="AY13" i="2"/>
  <c r="AU13" i="2" s="1"/>
  <c r="AY33" i="2"/>
  <c r="AU33" i="2" s="1"/>
  <c r="AY32" i="2"/>
  <c r="AU32" i="2" s="1"/>
  <c r="AO34" i="2"/>
  <c r="AY35" i="2"/>
  <c r="AU35" i="2" s="1"/>
  <c r="AY41" i="2" l="1"/>
  <c r="AU41" i="2" s="1"/>
  <c r="AO41" i="2"/>
  <c r="AO44" i="2"/>
  <c r="BF44" i="2"/>
  <c r="BB44" i="2"/>
  <c r="AU40" i="2"/>
  <c r="AU44" i="2" s="1"/>
  <c r="AY44" i="2"/>
  <c r="T35" i="2"/>
  <c r="T34" i="2"/>
  <c r="T33" i="2"/>
  <c r="T32" i="2"/>
  <c r="T31" i="2"/>
  <c r="T29" i="2"/>
  <c r="BB28" i="2"/>
  <c r="T28" i="2"/>
  <c r="BB23" i="2"/>
  <c r="T23" i="2"/>
  <c r="BB13" i="2"/>
  <c r="T13" i="2"/>
</calcChain>
</file>

<file path=xl/sharedStrings.xml><?xml version="1.0" encoding="utf-8"?>
<sst xmlns="http://schemas.openxmlformats.org/spreadsheetml/2006/main" count="467" uniqueCount="183">
  <si>
    <t>COG</t>
  </si>
  <si>
    <t>UR</t>
  </si>
  <si>
    <t>SI</t>
  </si>
  <si>
    <t>"Bajo protesta de decir verdad, declaramos que este reporte y sus notas son razonablemente correctos, y son responsabilidad del emisor."</t>
  </si>
  <si>
    <t>MUNICIPIO</t>
  </si>
  <si>
    <t>LOCALIDAD</t>
  </si>
  <si>
    <t xml:space="preserve">ANEXO 2: RELACION DE OBRAS EJECUTADAS </t>
  </si>
  <si>
    <t>ING. SALVADOR MARTINEZ GUTIERREZ</t>
  </si>
  <si>
    <t xml:space="preserve"> </t>
  </si>
  <si>
    <t>X</t>
  </si>
  <si>
    <t>PARACHO</t>
  </si>
  <si>
    <t>CONSTRUCCIÓN DE LA RED DE DRENAJE, SISTEMA DE AGUA ENTUBADA Y PAVIMENTACIÓN CON PIEDRA AHOGADA EN CONCRETO HIDRÁULICO EN PARACHO, LOCALIDAD DE NURIO, CALLE LÁZARO CÁRDENAS ESQ. CON FRANCISCO I. MADERO</t>
  </si>
  <si>
    <t>CONSTRUCCIÓN DE LA RED DE DRENAJE, SISTEMA DE AGUA ENTUBADA Y PAVIMENTACIÓN ADOQUÍN EN PARACHO, LOCALIDAD DE URAPICHO, CALLE 1RO DE MAYO</t>
  </si>
  <si>
    <t>REHABILITACIÓN DE LA RED DE DRENAJE SANITARIO, SISTEMA DE AGUA ENTUBADA Y PAVIMENTACIÓN CON ADOQUÍN EN PARACHO, COL. LÁZARO CÁRDENAS, CALLE FCO. I. MADERO Y 4TA PRIV. DE FCO. I. MADERO</t>
  </si>
  <si>
    <t>REHABILITACIÓN DE SISTEMA DE AGUA ENTUBADA Y PAVIMENTACIÓN CON ADOQUÍN EN PARACHO, COL. LOMA BONITA, CALLE SAN JOSÉ Y CAMELINAS</t>
  </si>
  <si>
    <t>CONSTRUCCIÓN DE LA RED DE DRENAJE SANITARIO, SISTEMA DE AGUA ENTUBADA Y PAVIMENTACIÓN CON ADOQUÍN EN PARACHO, COL. LOS CEDROS, CALLE PRIV. 5 DE FEBRERO</t>
  </si>
  <si>
    <t>CONSTRUCCIÓN DE LA RED DE DRENAJE SANITARIO, SISTEMA DE AGUA ENTUBADA Y PAVIMENTACIÓN CON ADOQUÍN EN PARACHO, COL. CENTRO, CALLE PRIV. DE DR. VERDUZCO</t>
  </si>
  <si>
    <t>CONSTRUCCIÓN DE ANDADOR PEATONAL EN PARACHO, COL. CENTRO, CALLE CORREGIDORA ESQ. CON CALLE MARÍA SILVA</t>
  </si>
  <si>
    <t>REHABILITACIÓN DE SISTEMA DE AGUA ENTUBADA EN PARACHO, COL. EL ARENAL, CALLE J. JESÚS DÍAZ</t>
  </si>
  <si>
    <t>CONSTRUCCIÓN DE TANQUE DE AGUA POTABLE EN PARACHO, LOCALIDAD DE ARATO</t>
  </si>
  <si>
    <t>REHABILITACIÓN DE PLAZA Y CANCHA PÚBLICA EN PARACHO, COL. 12 DE DICIEMBRE</t>
  </si>
  <si>
    <t>REHABILITACIÓN DE SISTEMA DE AGUA ENTUBADA EN PARACHO, LOCALIDAD DE ARANZA, SEGUNDA ETAPA</t>
  </si>
  <si>
    <t>CONSTRUCCIÓN DE LA RED DE DRENAJE SANITARIO, SISTEMA DE AGUA ENTUBADA Y PAVIMENTACIÓN CON ADOQUÍN EN PARACHO, COL. LOMA BONITA, CALLE TULIPANES Y CAMELINAS</t>
  </si>
  <si>
    <t>REHABILITACIÓN DE LA RED DE DRENAJE SANITARIO, SISTEMA DE AGUA ENTUBADA Y PAVIMENTACIÓN CON ADOQUÍN EN PARACHO, COL. EDUARDO RUIZ, CALLE GRAL. RIVA PALACIO Y GRAL. HERNÁNDEZ</t>
  </si>
  <si>
    <t>CONSTRUCCIÓN DE LA RED DE DRENAJE SANITARIO, SISTEMA DE AGUA ENTUBADA Y PAVIMENTACIÓN CON ADOQUÍN EN PARACHO, COL. LINDA VISTA, CALLE CORREGIDORA</t>
  </si>
  <si>
    <t>CONSTRUCCIÓN DE LA RED DE DRENAJE SANITARIO, SISTEMA DE AGUA ENTUBADA Y PAVIMENTACIÓN CON ADOQUÍN EN PARACHO, COL. EL PINO, CALLE NARANJO</t>
  </si>
  <si>
    <t>CONSTRUCCIÓN DE BARDA PERIMETRAL EN PARACHO, COL. 28 DE OCTUBRE, EN EL CENDI</t>
  </si>
  <si>
    <t>CONSTRUCCIÓN DE LA RED DE DRENAJE SANITARIO, SISTEMA DE AGUA ENTUBADA Y PAVIMENTACIÓN CON ADOQUÍN EN PARACHO, COL. CENTRO, CALLE LORETO ZALAPA</t>
  </si>
  <si>
    <t>CONSTRUCCIÓN DE LA RED DE DRENAJE SANITARIO, SISTEMA DE AGUA ENTUBADA Y PAVIMENTACIÓN CON ADOQUÍN EN PARACHO, COL. SAN MIGUEL, CALLE MARTHA HERNÁNDEZ</t>
  </si>
  <si>
    <t>REHABILITACIÓN DE PAVIMENTACIÓN CON CONCRETO HIDRÁULICO EN PARACHO, COL. INFONAVIT, CALLE SARA GÓMEZ DE MONROY</t>
  </si>
  <si>
    <t>REHABILITACIÓN DE LA RED DE DRENAJE SANITARIO, SISTEMA DE AGUA ENTUBADA Y PAVIMENTACIÓN CON ADOQUÍN EN PARACHO, COL. CENTRO, CALLE CUAHTEMOC</t>
  </si>
  <si>
    <t>URAPICHO</t>
  </si>
  <si>
    <t>ARATO</t>
  </si>
  <si>
    <t>ARANZA</t>
  </si>
  <si>
    <t>NURIO</t>
  </si>
  <si>
    <t>QUINCEO</t>
  </si>
  <si>
    <t>REHABILITACIÓN DE POZO PROFUNDO DE AGUA ENTUBADA EN PARACHO, LOCALIDAD DE NURIO</t>
  </si>
  <si>
    <t>CONSTRUCCIÓN DE ANDADOR URBANO EN PARACHO, LOCALIDAD DE NURIO, CALLE MIGUEL HIDALGO</t>
  </si>
  <si>
    <t>REHABILITACIÓN DE SISTEMA DE AGUA ENTUBADA Y PAVIMENTACIÓN CON ADOQUÍN EN PARACHO, LOCALIDAD DE URAPICHO, CALLE 16 DE SEPTIEMBRE</t>
  </si>
  <si>
    <t>Nº</t>
  </si>
  <si>
    <t>GENERALES</t>
  </si>
  <si>
    <t>TIPO</t>
  </si>
  <si>
    <t>CANTIDAD/UNIDAD</t>
  </si>
  <si>
    <t>CUENTA CONTABLE</t>
  </si>
  <si>
    <t>METAS</t>
  </si>
  <si>
    <t>DESCRIPCION</t>
  </si>
  <si>
    <t>FUENTE DE FINANCIAMIENTO</t>
  </si>
  <si>
    <t>CONAC</t>
  </si>
  <si>
    <t>NÚMERO DE BENEFICIARIOS /METAS</t>
  </si>
  <si>
    <t>OBRA CAPITALIZABLE </t>
  </si>
  <si>
    <t xml:space="preserve">          31     4/7/2024</t>
  </si>
  <si>
    <t>OBRAS PUBLICAS</t>
  </si>
  <si>
    <t>OBRA PUBLICA</t>
  </si>
  <si>
    <t xml:space="preserve">  ACTA 20                   1/5/2024</t>
  </si>
  <si>
    <t xml:space="preserve">  ACTA 20          1/5/2024</t>
  </si>
  <si>
    <t xml:space="preserve">  ACTA 20     20/01/2024</t>
  </si>
  <si>
    <t xml:space="preserve">   ACTA 20               1/5/2024</t>
  </si>
  <si>
    <t xml:space="preserve">  ACTA 20              1/5/2024</t>
  </si>
  <si>
    <t xml:space="preserve">   ACTA 20     01/05/2024</t>
  </si>
  <si>
    <t xml:space="preserve">    ACTA  23     16/05/2024</t>
  </si>
  <si>
    <t xml:space="preserve">   ACTA 29      29/06/2024</t>
  </si>
  <si>
    <t xml:space="preserve">   ACTA 29                         29/6/2024</t>
  </si>
  <si>
    <t xml:space="preserve">    ACTA 29                     29/6/2024</t>
  </si>
  <si>
    <t xml:space="preserve"> ACTA  31      4/7/2024</t>
  </si>
  <si>
    <t xml:space="preserve">                                             ACTA   31                   4/7/2024</t>
  </si>
  <si>
    <t xml:space="preserve">    ACTA 31                4/7/2024</t>
  </si>
  <si>
    <t xml:space="preserve">  ACTA 31       4/7/2024</t>
  </si>
  <si>
    <t xml:space="preserve"> ACTA  31              4/7/2024</t>
  </si>
  <si>
    <t xml:space="preserve">  ACTA 20        1/5/2024</t>
  </si>
  <si>
    <t>ACTA 20      1/5/2024</t>
  </si>
  <si>
    <t xml:space="preserve">  ACTA   20      1/5/2024</t>
  </si>
  <si>
    <t xml:space="preserve"> ACTA    13                  15/3/2024</t>
  </si>
  <si>
    <t xml:space="preserve"> ACTA  29                           29/6/2024</t>
  </si>
  <si>
    <t xml:space="preserve">  ACTA 31        4/7/2024</t>
  </si>
  <si>
    <t>MONTO TOTAL (ejercido)</t>
  </si>
  <si>
    <t>INGRESOS DE FUENTE LOCAL (ejercido)</t>
  </si>
  <si>
    <t>APORTACIONES (ejercido)</t>
  </si>
  <si>
    <t>RECURSOS FEDERALES CONVENIDOS (ejercido)</t>
  </si>
  <si>
    <t>RECURSOS ESTATALES (ejercido)</t>
  </si>
  <si>
    <t>MONTO TOTAL (pagado)</t>
  </si>
  <si>
    <t>INGRESOS DE FUENTE LOCAL (pagado)</t>
  </si>
  <si>
    <t>PARTICIPACIONES (pagado)</t>
  </si>
  <si>
    <t>APORTACIONES (pagado)</t>
  </si>
  <si>
    <t>RECURSOS FEDERALES CONVENIDOS (pagado)</t>
  </si>
  <si>
    <t>RECURSOS ESTATALES (pagado)</t>
  </si>
  <si>
    <t>NUMERO Y FECHA DEL ACTA DEL AYUTAMIENTO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</si>
  <si>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</si>
  <si>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</si>
  <si>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</si>
  <si>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</si>
  <si>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</si>
  <si>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</si>
  <si>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ESTRUCTURA FINANCIERA PAGADA (momento contable del pagado)</t>
  </si>
  <si>
    <t>ESTRUCTURA FINANCIERA EJERCIDA (momento contable del ejercido)</t>
  </si>
  <si>
    <t>ESTRUCTURA FINANCIERA DEVENGADA (momento contable del devengado)</t>
  </si>
  <si>
    <t>ESTRUCTURA FINANCIERA COMPROMETIDA (momento contable del comprometido)</t>
  </si>
  <si>
    <t>ESTRUCTURA FINANCIERA MODIFICADA (momento contable del modificado)</t>
  </si>
  <si>
    <t>ESTRUCTURA FINANCIERA APROBADA (momento contable del aprobado)</t>
  </si>
  <si>
    <t>INGRESOS DE FUENTE LOCAL (aprobado)</t>
  </si>
  <si>
    <t>PARTICIPACIONES (aprobado)</t>
  </si>
  <si>
    <t>APORTACIONES (aprobado</t>
  </si>
  <si>
    <t>RECURSOS FEDERALES CONVENIDOS (aprobado)</t>
  </si>
  <si>
    <t>RECURSOS ESTATALES (aprobado)</t>
  </si>
  <si>
    <t>NUMERO Y FECHA DEL ACTA DEL AYUTAMIENTO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</si>
  <si>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</si>
  <si>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</si>
  <si>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</si>
  <si>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</si>
  <si>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</si>
  <si>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</si>
  <si>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</si>
  <si>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</si>
  <si>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</si>
  <si>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</si>
  <si>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</si>
  <si>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</si>
  <si>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</si>
  <si>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</si>
  <si>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</si>
  <si>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RECURSOS FEDERALES CONVENIDOS (devengado)</t>
  </si>
  <si>
    <t>APORTACIONES (devengado)</t>
  </si>
  <si>
    <t>RECURSOS ESTATALES (devengado)</t>
  </si>
  <si>
    <t>PARTICIPACIONES (ejercido)</t>
  </si>
  <si>
    <t>ESTRUCTURA FINANCIERA POR EJERCER Obras "No" concluidas en el trimestre o en el ejercicio  (Se autoriza en el ejercicio la aplicación del recursos faltante para el siguiente ejercicio fiscal)</t>
  </si>
  <si>
    <t>NUMERO Y FECHA DEL ACTA DEL AYUTAMIENTO (aprobado))</t>
  </si>
  <si>
    <t>191.20 ML  185.00 ML 2245.00 M2</t>
  </si>
  <si>
    <t>172.51 ML 170.00 ML 1068.24 M2</t>
  </si>
  <si>
    <t>188.41 ML 174.00 ML 1880.17 M2</t>
  </si>
  <si>
    <t>101.70 M2</t>
  </si>
  <si>
    <t>350.00 ML</t>
  </si>
  <si>
    <t>160.00 ML 705.50M2</t>
  </si>
  <si>
    <t>898.54 M2</t>
  </si>
  <si>
    <t>200.00 ML  200.00 ML 1315.05 M2</t>
  </si>
  <si>
    <t>150.00 ML 130.00 ML 1676.50 M2</t>
  </si>
  <si>
    <t>1145.61 ML</t>
  </si>
  <si>
    <t>1 PZA</t>
  </si>
  <si>
    <t>100.00 ML 700.00 M2</t>
  </si>
  <si>
    <t>642 M2</t>
  </si>
  <si>
    <t>206.00 ML 251.20 ML 707.18 M2</t>
  </si>
  <si>
    <t>125.49 ML 111.70 ML 1144.70 M2</t>
  </si>
  <si>
    <t>552.30 M2</t>
  </si>
  <si>
    <t>115.80 ML 112.80 ML 758.16 M2</t>
  </si>
  <si>
    <t>106.50 ML</t>
  </si>
  <si>
    <t>96.00 ML     90.00 ML     927.00 M2</t>
  </si>
  <si>
    <t>397.4 M2</t>
  </si>
  <si>
    <t>FONDO III</t>
  </si>
  <si>
    <t>CONSTRUCCION DE PAVIMENTACION CON CONCRETO HIDRAULICO EN PARACHO, LOCALIDAD DE QUINCEO CALLE GUERRERO E INDEPENDENCIA</t>
  </si>
  <si>
    <t>CONTRATO</t>
  </si>
  <si>
    <t>SUMA</t>
  </si>
  <si>
    <r>
      <rPr>
        <b/>
        <sz val="11"/>
        <rFont val="Arial Narrow"/>
        <family val="2"/>
      </rPr>
      <t>NOMBRE DE LA OBRA</t>
    </r>
  </si>
  <si>
    <r>
      <rPr>
        <b/>
        <sz val="11"/>
        <rFont val="Arial Narrow"/>
        <family val="2"/>
      </rPr>
      <t>MODALIDAD DE EJECUCIÓN</t>
    </r>
  </si>
  <si>
    <t>95.00 ML    95.00 ML 788.50 M2</t>
  </si>
  <si>
    <t>70.29 ML    67.30 ML 542.50 M2</t>
  </si>
  <si>
    <t>53.60 ML    48.00 ML    312.80 M2</t>
  </si>
  <si>
    <t>---</t>
  </si>
  <si>
    <t>ARQ. ISRRAEL AMEZCUA CARDIEL</t>
  </si>
  <si>
    <t>BIOLOGO JOSE LUIS CHAVEZ VALDOVINOS</t>
  </si>
  <si>
    <t>CONTRALOR MUNICIPAL DE PARACHO, MICHOACAN.</t>
  </si>
  <si>
    <t>DIRECTOR DE DESARROLLO URBANO, OBRAS PUBLICAS Y MOVILIDAD DE PARACHO, MICHOACAN.</t>
  </si>
  <si>
    <t>TESORERO MUNICIPAL DE PARACHO, MICHOACAN.</t>
  </si>
  <si>
    <t xml:space="preserve">                                           PRESIDENTE MUNICIPAL  DE PARACHO, MICHOACAN.</t>
  </si>
  <si>
    <t>MUNICIPIO: PARACHO. MICHOACAN.</t>
  </si>
  <si>
    <t>L.D. EMMANUEL QUEREA HERNANDEZ</t>
  </si>
  <si>
    <t>MONTO TOTAL (aprobado)</t>
  </si>
  <si>
    <t>CONSTRUCCION DE CENTRO DE SALUD EN PARACHO, LOCALIDAD DE NURIO, PRIMERA ETAPA</t>
  </si>
  <si>
    <t>CONSTRUCCION DE PARQUE PUBLICO EN PARACHO, LOCALIDAD DE NURIO</t>
  </si>
  <si>
    <t>CONSTRUCCION DE PUENTE PEATONAL Y VEHICULAR EN LA ESQUINA DE LA CALLE SEGUNDA PRIVADA DE PINOSUAREZ Y CAMELINAS, EN LA COLONIA LOMA BONITA DE PARACHO MICHOACAN</t>
  </si>
  <si>
    <t>4800 M2</t>
  </si>
  <si>
    <t>35.11 M2</t>
  </si>
  <si>
    <t>523.63 M2</t>
  </si>
  <si>
    <t>REHABILITACIÓN DE LA RED DE DRENAJE PLUVIAL EN PARACHO, COL. LOS CEDROS, AV. EMILIANO ZAPATA ESQ. CON CALLE 5 DE FEBRERO</t>
  </si>
  <si>
    <t>REHABILITACIÓN DE ESPACIO MULTIDEPORTIVO EN PARACHO, COL. VILLA ARTESANAL</t>
  </si>
  <si>
    <t>CONSTRUCCIÓN DE LA RED DE ALCANTARILLADO, SISTEMA DE AGUA ENTUBADA Y PAVIMENTACIÓN CON ADOQUÍN EN PARACHO, COL. LOS ANGELES, CALLE LUIS SEPÚLVEDA</t>
  </si>
  <si>
    <t>REHABILITACIÓN DE ALUMBRADO PÚBLICO EN PARACHO, COL. CENTRO, AVENIDA 20 DE NOVIEMBRE E INDEPENDENCIA</t>
  </si>
  <si>
    <t xml:space="preserve"> ACTA  09              04/10/2024</t>
  </si>
  <si>
    <t xml:space="preserve"> ACTA  19              19/12/2024</t>
  </si>
  <si>
    <t xml:space="preserve"> ACTA  50              03/12/2023</t>
  </si>
  <si>
    <t>608 M2</t>
  </si>
  <si>
    <t>36.00 ML      125.00 M2</t>
  </si>
  <si>
    <t>118.60 ML     118.60 ML      1,130.74M2</t>
  </si>
  <si>
    <t>60 PZAS</t>
  </si>
  <si>
    <t>SIN ACTA</t>
  </si>
  <si>
    <t>PERIODO: CUENTA PUBLICA ANUAL EJERCICIO FISCAL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</si>
</sst>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0" xfId="0" applyFont="1"/>
    <xf numFmtId="0" fontId="12" fillId="0" borderId="1" xfId="0" applyFont="1" applyBorder="1" applyAlignment="1">
      <alignment horizontal="center" vertical="center"/>
    </xf>
    <xf numFmtId="0" fontId="8" fillId="0" borderId="1" xfId="0" applyFont="1" applyBorder="1"/>
    <xf numFmtId="164" fontId="13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/>
    <xf numFmtId="164" fontId="6" fillId="0" borderId="1" xfId="0" applyNumberFormat="1" applyFont="1" applyBorder="1"/>
    <xf numFmtId="164" fontId="14" fillId="0" borderId="1" xfId="0" applyNumberFormat="1" applyFont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7" fillId="0" borderId="1" xfId="0" quotePrefix="1" applyFont="1" applyBorder="1" applyAlignment="1">
      <alignment vertical="center" wrapText="1"/>
    </xf>
    <xf numFmtId="44" fontId="7" fillId="0" borderId="1" xfId="0" applyNumberFormat="1" applyFont="1" applyBorder="1" applyAlignment="1">
      <alignment vertical="center"/>
    </xf>
    <xf numFmtId="44" fontId="13" fillId="0" borderId="1" xfId="0" applyNumberFormat="1" applyFont="1" applyBorder="1" applyAlignment="1">
      <alignment vertical="center"/>
    </xf>
    <xf numFmtId="44" fontId="13" fillId="0" borderId="1" xfId="0" applyNumberFormat="1" applyFont="1" applyBorder="1" applyAlignment="1">
      <alignment vertical="center" wrapText="1"/>
    </xf>
    <xf numFmtId="44" fontId="13" fillId="3" borderId="1" xfId="0" applyNumberFormat="1" applyFont="1" applyFill="1" applyBorder="1" applyAlignment="1">
      <alignment vertical="center"/>
    </xf>
    <xf numFmtId="44" fontId="13" fillId="2" borderId="1" xfId="0" applyNumberFormat="1" applyFont="1" applyFill="1" applyBorder="1" applyAlignment="1">
      <alignment vertical="center"/>
    </xf>
    <xf numFmtId="44" fontId="7" fillId="0" borderId="1" xfId="0" applyNumberFormat="1" applyFont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vertical="center" wrapText="1"/>
    </xf>
    <xf numFmtId="44" fontId="13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306162</xdr:colOff>
      <xdr:row>0</xdr:row>
      <xdr:rowOff>77560</xdr:rowOff>
    </xdr:from>
    <xdr:to>
      <xdr:col>20</xdr:col>
      <xdr:colOff>1157968</xdr:colOff>
      <xdr:row>4</xdr:row>
      <xdr:rowOff>246288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3376" y="77560"/>
          <a:ext cx="851806" cy="998764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981075</xdr:colOff>
      <xdr:row>0</xdr:row>
      <xdr:rowOff>190500</xdr:rowOff>
    </xdr:from>
    <xdr:to>
      <xdr:col>39</xdr:col>
      <xdr:colOff>285748</xdr:colOff>
      <xdr:row>6</xdr:row>
      <xdr:rowOff>34018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62050" y="190500"/>
          <a:ext cx="847724" cy="1000125"/>
        </a:xfrm>
        <a:prstGeom prst="rect">
          <a:avLst/>
        </a:prstGeom>
        <a:noFill/>
      </xdr:spPr>
    </xdr:pic>
    <xdr:clientData/>
  </xdr:twoCellAnchor>
  <xdr:twoCellAnchor editAs="oneCell">
    <xdr:from>
      <xdr:col>57</xdr:col>
      <xdr:colOff>1066800</xdr:colOff>
      <xdr:row>0</xdr:row>
      <xdr:rowOff>101600</xdr:rowOff>
    </xdr:from>
    <xdr:to>
      <xdr:col>58</xdr:col>
      <xdr:colOff>628650</xdr:colOff>
      <xdr:row>5</xdr:row>
      <xdr:rowOff>1814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9925" y="101600"/>
          <a:ext cx="847725" cy="9797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53"/>
  <sheetViews>
    <sheetView tabSelected="1" view="pageBreakPreview" topLeftCell="AQ39" zoomScale="70" zoomScaleNormal="70" zoomScaleSheetLayoutView="70" workbookViewId="0">
      <selection activeCell="AW63" sqref="AW63"/>
    </sheetView>
  </sheetViews>
  <sheetFormatPr baseColWidth="10" defaultColWidth="8" defaultRowHeight="15" x14ac:dyDescent="0.25"/>
  <cols>
    <col min="1" max="1" width="4.7109375" style="5" customWidth="1"/>
    <col min="2" max="2" width="44" style="5" customWidth="1"/>
    <col min="3" max="3" width="12.28515625" style="5" customWidth="1"/>
    <col min="4" max="4" width="12.5703125" style="5" customWidth="1"/>
    <col min="5" max="5" width="13.28515625" style="6" customWidth="1"/>
    <col min="6" max="6" width="10.140625" style="5" customWidth="1"/>
    <col min="7" max="7" width="13.42578125" style="5" customWidth="1"/>
    <col min="8" max="8" width="14.5703125" style="5" customWidth="1"/>
    <col min="9" max="9" width="5.85546875" style="5" customWidth="1"/>
    <col min="10" max="10" width="16.42578125" style="5" customWidth="1"/>
    <col min="11" max="11" width="9.42578125" style="5" customWidth="1"/>
    <col min="12" max="12" width="13.140625" style="5" customWidth="1"/>
    <col min="13" max="13" width="19.42578125" style="5" bestFit="1" customWidth="1"/>
    <col min="14" max="14" width="11.28515625" style="8" customWidth="1"/>
    <col min="15" max="15" width="14.85546875" style="5" customWidth="1"/>
    <col min="16" max="16" width="18.28515625" style="5" bestFit="1" customWidth="1"/>
    <col min="17" max="19" width="12.42578125" style="5" customWidth="1"/>
    <col min="20" max="20" width="17.28515625" style="5" bestFit="1" customWidth="1"/>
    <col min="21" max="21" width="18.85546875" style="5" customWidth="1"/>
    <col min="22" max="22" width="15.85546875" style="5" bestFit="1" customWidth="1"/>
    <col min="23" max="23" width="16.5703125" style="5" bestFit="1" customWidth="1"/>
    <col min="24" max="24" width="13.5703125" style="5" customWidth="1"/>
    <col min="25" max="25" width="17" style="5" customWidth="1"/>
    <col min="26" max="26" width="13.7109375" style="5" customWidth="1"/>
    <col min="27" max="27" width="13.5703125" style="5" customWidth="1"/>
    <col min="28" max="28" width="15.85546875" style="5" bestFit="1" customWidth="1"/>
    <col min="29" max="29" width="18.5703125" style="5" customWidth="1"/>
    <col min="30" max="30" width="13.5703125" style="5" customWidth="1"/>
    <col min="31" max="31" width="17.85546875" style="5" customWidth="1"/>
    <col min="32" max="32" width="15.140625" style="5" customWidth="1"/>
    <col min="33" max="33" width="20.28515625" style="5" bestFit="1" customWidth="1"/>
    <col min="34" max="34" width="13" style="5" customWidth="1"/>
    <col min="35" max="35" width="17.28515625" style="5" bestFit="1" customWidth="1"/>
    <col min="36" max="36" width="16.5703125" style="5" bestFit="1" customWidth="1"/>
    <col min="37" max="37" width="19" style="5" customWidth="1"/>
    <col min="38" max="38" width="16.5703125" style="5" customWidth="1"/>
    <col min="39" max="39" width="23.140625" style="5" bestFit="1" customWidth="1"/>
    <col min="40" max="41" width="18.42578125" style="5" customWidth="1"/>
    <col min="42" max="42" width="15.140625" style="5" customWidth="1"/>
    <col min="43" max="43" width="19.140625" style="5" customWidth="1"/>
    <col min="44" max="44" width="20.140625" style="5" customWidth="1"/>
    <col min="45" max="45" width="17.140625" style="5" customWidth="1"/>
    <col min="46" max="46" width="13.140625" style="5" customWidth="1"/>
    <col min="47" max="47" width="18.140625" style="5" customWidth="1"/>
    <col min="48" max="48" width="12" style="5" customWidth="1"/>
    <col min="49" max="49" width="19.42578125" style="5" customWidth="1"/>
    <col min="50" max="50" width="17.42578125" style="5" customWidth="1"/>
    <col min="51" max="51" width="17.28515625" style="5" customWidth="1"/>
    <col min="52" max="52" width="13.140625" style="5" customWidth="1"/>
    <col min="53" max="53" width="14.42578125" style="5" customWidth="1"/>
    <col min="54" max="54" width="17.42578125" style="5" bestFit="1" customWidth="1"/>
    <col min="55" max="55" width="18.140625" style="5" customWidth="1"/>
    <col min="56" max="56" width="18.5703125" style="5" customWidth="1"/>
    <col min="57" max="57" width="18.28515625" style="5" customWidth="1"/>
    <col min="58" max="58" width="19.28515625" style="5" customWidth="1"/>
    <col min="59" max="59" width="16.28515625" style="5" customWidth="1"/>
    <col min="60" max="16384" width="8" style="5"/>
  </cols>
  <sheetData>
    <row r="1" spans="1:59" s="1" customFormat="1" ht="30.75" customHeight="1" x14ac:dyDescent="0.3">
      <c r="A1" s="10"/>
      <c r="B1" s="47" t="s">
        <v>6</v>
      </c>
      <c r="C1" s="47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59" s="1" customFormat="1" ht="9" customHeight="1" x14ac:dyDescent="0.3">
      <c r="A2" s="10"/>
      <c r="B2" s="48"/>
      <c r="C2" s="48"/>
      <c r="D2" s="10"/>
      <c r="E2" s="11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59" s="1" customFormat="1" ht="20.25" x14ac:dyDescent="0.3">
      <c r="A3" s="10"/>
      <c r="B3" s="47" t="s">
        <v>161</v>
      </c>
      <c r="C3" s="47"/>
      <c r="D3" s="13"/>
      <c r="E3" s="14"/>
      <c r="F3" s="13"/>
      <c r="G3" s="13"/>
      <c r="H3" s="10"/>
      <c r="I3" s="10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59" s="1" customFormat="1" ht="5.25" customHeight="1" x14ac:dyDescent="0.3">
      <c r="A4" s="10"/>
      <c r="B4" s="47"/>
      <c r="C4" s="47"/>
      <c r="D4" s="13"/>
      <c r="E4" s="14"/>
      <c r="F4" s="13"/>
      <c r="G4" s="13"/>
      <c r="H4" s="10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59" s="1" customFormat="1" ht="20.25" x14ac:dyDescent="0.3">
      <c r="A5" s="10"/>
      <c r="B5" s="47" t="s">
        <v>182</v>
      </c>
      <c r="C5" s="47"/>
      <c r="D5" s="13"/>
      <c r="E5" s="11"/>
      <c r="F5" s="10"/>
      <c r="G5" s="10"/>
      <c r="H5" s="10"/>
      <c r="I5" s="10"/>
      <c r="J5" s="10"/>
      <c r="K5" s="10"/>
      <c r="L5" s="10"/>
      <c r="M5" s="10"/>
      <c r="N5" s="12"/>
      <c r="O5" s="10"/>
      <c r="P5" s="10"/>
      <c r="Q5" s="10"/>
      <c r="R5" s="10"/>
      <c r="S5" s="10"/>
      <c r="T5" s="10"/>
      <c r="U5" s="10"/>
      <c r="V5" s="10"/>
    </row>
    <row r="6" spans="1:59" s="1" customFormat="1" ht="5.25" customHeight="1" x14ac:dyDescent="0.3">
      <c r="A6" s="10"/>
      <c r="B6" s="47"/>
      <c r="C6" s="47"/>
      <c r="D6" s="13"/>
      <c r="E6" s="11"/>
      <c r="F6" s="10"/>
      <c r="G6" s="10"/>
      <c r="H6" s="10"/>
      <c r="I6" s="10"/>
      <c r="J6" s="10"/>
      <c r="K6" s="10"/>
      <c r="L6" s="10"/>
      <c r="M6" s="10"/>
      <c r="N6" s="12"/>
      <c r="O6" s="10"/>
      <c r="P6" s="10"/>
      <c r="Q6" s="10"/>
      <c r="R6" s="10"/>
      <c r="S6" s="10"/>
      <c r="T6" s="10"/>
      <c r="U6" s="10"/>
      <c r="V6" s="10"/>
    </row>
    <row r="7" spans="1:59" s="1" customFormat="1" ht="3.75" customHeight="1" x14ac:dyDescent="0.3">
      <c r="A7" s="10"/>
      <c r="B7" s="47"/>
      <c r="C7" s="47"/>
      <c r="D7" s="13"/>
      <c r="E7" s="11"/>
      <c r="F7" s="10"/>
      <c r="G7" s="10"/>
      <c r="H7" s="10"/>
      <c r="I7" s="10"/>
      <c r="J7" s="10"/>
      <c r="K7" s="10"/>
      <c r="L7" s="10"/>
      <c r="M7" s="10"/>
      <c r="N7" s="12"/>
      <c r="O7" s="10"/>
      <c r="P7" s="10"/>
      <c r="Q7" s="10"/>
      <c r="R7" s="10"/>
      <c r="S7" s="10"/>
      <c r="T7" s="10"/>
      <c r="U7" s="10"/>
      <c r="V7" s="10"/>
    </row>
    <row r="8" spans="1:59" s="1" customFormat="1" ht="18" customHeight="1" x14ac:dyDescent="0.2">
      <c r="A8" s="70" t="s">
        <v>40</v>
      </c>
      <c r="B8" s="70"/>
      <c r="C8" s="70"/>
      <c r="D8" s="70"/>
      <c r="E8" s="70"/>
      <c r="F8" s="70"/>
      <c r="G8" s="71" t="s">
        <v>44</v>
      </c>
      <c r="H8" s="72"/>
      <c r="I8" s="61" t="s">
        <v>46</v>
      </c>
      <c r="J8" s="63"/>
      <c r="K8" s="70" t="s">
        <v>47</v>
      </c>
      <c r="L8" s="70"/>
      <c r="M8" s="70"/>
      <c r="N8" s="70"/>
      <c r="O8" s="61" t="s">
        <v>97</v>
      </c>
      <c r="P8" s="62"/>
      <c r="Q8" s="62"/>
      <c r="R8" s="62"/>
      <c r="S8" s="62"/>
      <c r="T8" s="62"/>
      <c r="U8" s="63"/>
      <c r="V8" s="75" t="s">
        <v>96</v>
      </c>
      <c r="W8" s="75"/>
      <c r="X8" s="75"/>
      <c r="Y8" s="75"/>
      <c r="Z8" s="75"/>
      <c r="AA8" s="75"/>
      <c r="AB8" s="75"/>
      <c r="AC8" s="61" t="s">
        <v>95</v>
      </c>
      <c r="AD8" s="62"/>
      <c r="AE8" s="62"/>
      <c r="AF8" s="62"/>
      <c r="AG8" s="62"/>
      <c r="AH8" s="63"/>
      <c r="AI8" s="61" t="s">
        <v>94</v>
      </c>
      <c r="AJ8" s="62"/>
      <c r="AK8" s="62"/>
      <c r="AL8" s="62"/>
      <c r="AM8" s="62"/>
      <c r="AN8" s="63"/>
      <c r="AO8" s="77" t="s">
        <v>93</v>
      </c>
      <c r="AP8" s="77"/>
      <c r="AQ8" s="77"/>
      <c r="AR8" s="77"/>
      <c r="AS8" s="77"/>
      <c r="AT8" s="77"/>
      <c r="AU8" s="61" t="s">
        <v>92</v>
      </c>
      <c r="AV8" s="62"/>
      <c r="AW8" s="62"/>
      <c r="AX8" s="62"/>
      <c r="AY8" s="62"/>
      <c r="AZ8" s="63"/>
      <c r="BA8" s="61" t="s">
        <v>123</v>
      </c>
      <c r="BB8" s="62"/>
      <c r="BC8" s="62"/>
      <c r="BD8" s="62"/>
      <c r="BE8" s="62"/>
      <c r="BF8" s="62"/>
      <c r="BG8" s="63"/>
    </row>
    <row r="9" spans="1:59" ht="37.5" customHeight="1" x14ac:dyDescent="0.25">
      <c r="A9" s="70"/>
      <c r="B9" s="70"/>
      <c r="C9" s="70"/>
      <c r="D9" s="70"/>
      <c r="E9" s="70"/>
      <c r="F9" s="70"/>
      <c r="G9" s="73"/>
      <c r="H9" s="74"/>
      <c r="I9" s="64"/>
      <c r="J9" s="66"/>
      <c r="K9" s="70"/>
      <c r="L9" s="70"/>
      <c r="M9" s="70"/>
      <c r="N9" s="70"/>
      <c r="O9" s="64"/>
      <c r="P9" s="65"/>
      <c r="Q9" s="65"/>
      <c r="R9" s="65"/>
      <c r="S9" s="65"/>
      <c r="T9" s="65"/>
      <c r="U9" s="66"/>
      <c r="V9" s="75"/>
      <c r="W9" s="75"/>
      <c r="X9" s="75"/>
      <c r="Y9" s="75"/>
      <c r="Z9" s="75"/>
      <c r="AA9" s="75"/>
      <c r="AB9" s="75"/>
      <c r="AC9" s="64"/>
      <c r="AD9" s="65"/>
      <c r="AE9" s="65"/>
      <c r="AF9" s="65"/>
      <c r="AG9" s="65"/>
      <c r="AH9" s="66"/>
      <c r="AI9" s="64"/>
      <c r="AJ9" s="65"/>
      <c r="AK9" s="65"/>
      <c r="AL9" s="65"/>
      <c r="AM9" s="65"/>
      <c r="AN9" s="66"/>
      <c r="AO9" s="77"/>
      <c r="AP9" s="77"/>
      <c r="AQ9" s="77"/>
      <c r="AR9" s="77"/>
      <c r="AS9" s="77"/>
      <c r="AT9" s="77"/>
      <c r="AU9" s="64"/>
      <c r="AV9" s="65"/>
      <c r="AW9" s="65"/>
      <c r="AX9" s="65"/>
      <c r="AY9" s="65"/>
      <c r="AZ9" s="66"/>
      <c r="BA9" s="64"/>
      <c r="BB9" s="65"/>
      <c r="BC9" s="65"/>
      <c r="BD9" s="65"/>
      <c r="BE9" s="65"/>
      <c r="BF9" s="65"/>
      <c r="BG9" s="66"/>
    </row>
    <row r="10" spans="1:59" s="3" customFormat="1" ht="51.75" customHeight="1" x14ac:dyDescent="0.25">
      <c r="A10" s="67" t="s">
        <v>39</v>
      </c>
      <c r="B10" s="69" t="s">
        <v>149</v>
      </c>
      <c r="C10" s="68" t="s">
        <v>4</v>
      </c>
      <c r="D10" s="68" t="s">
        <v>5</v>
      </c>
      <c r="E10" s="69" t="s">
        <v>150</v>
      </c>
      <c r="F10" s="69" t="s">
        <v>41</v>
      </c>
      <c r="G10" s="69" t="s">
        <v>42</v>
      </c>
      <c r="H10" s="68" t="s">
        <v>48</v>
      </c>
      <c r="I10" s="68" t="s">
        <v>39</v>
      </c>
      <c r="J10" s="68" t="s">
        <v>45</v>
      </c>
      <c r="K10" s="68" t="s">
        <v>0</v>
      </c>
      <c r="L10" s="68" t="s">
        <v>1</v>
      </c>
      <c r="M10" s="68" t="s">
        <v>43</v>
      </c>
      <c r="N10" s="49" t="s">
        <v>49</v>
      </c>
      <c r="O10" s="69" t="s">
        <v>124</v>
      </c>
      <c r="P10" s="69" t="s">
        <v>163</v>
      </c>
      <c r="Q10" s="69" t="s">
        <v>98</v>
      </c>
      <c r="R10" s="69" t="s">
        <v>99</v>
      </c>
      <c r="S10" s="69" t="s">
        <v>100</v>
      </c>
      <c r="T10" s="68" t="s">
        <v>101</v>
      </c>
      <c r="U10" s="68" t="s">
        <v>102</v>
      </c>
      <c r="V10" s="69" t="s">
        <v>103</v>
      </c>
      <c r="W10" s="69" t="s">
        <v>104</v>
      </c>
      <c r="X10" s="69" t="s">
        <v>105</v>
      </c>
      <c r="Y10" s="69" t="s">
        <v>106</v>
      </c>
      <c r="Z10" s="69" t="s">
        <v>107</v>
      </c>
      <c r="AA10" s="68" t="s">
        <v>108</v>
      </c>
      <c r="AB10" s="68" t="s">
        <v>109</v>
      </c>
      <c r="AC10" s="69" t="s">
        <v>110</v>
      </c>
      <c r="AD10" s="69" t="s">
        <v>111</v>
      </c>
      <c r="AE10" s="69" t="s">
        <v>112</v>
      </c>
      <c r="AF10" s="69" t="s">
        <v>113</v>
      </c>
      <c r="AG10" s="68" t="s">
        <v>114</v>
      </c>
      <c r="AH10" s="68" t="s">
        <v>115</v>
      </c>
      <c r="AI10" s="69" t="s">
        <v>116</v>
      </c>
      <c r="AJ10" s="69" t="s">
        <v>117</v>
      </c>
      <c r="AK10" s="69" t="s">
        <v>118</v>
      </c>
      <c r="AL10" s="69" t="s">
        <v>120</v>
      </c>
      <c r="AM10" s="68" t="s">
        <v>119</v>
      </c>
      <c r="AN10" s="68" t="s">
        <v>121</v>
      </c>
      <c r="AO10" s="69" t="s">
        <v>74</v>
      </c>
      <c r="AP10" s="69" t="s">
        <v>75</v>
      </c>
      <c r="AQ10" s="69" t="s">
        <v>122</v>
      </c>
      <c r="AR10" s="69" t="s">
        <v>76</v>
      </c>
      <c r="AS10" s="68" t="s">
        <v>77</v>
      </c>
      <c r="AT10" s="68" t="s">
        <v>78</v>
      </c>
      <c r="AU10" s="69" t="s">
        <v>79</v>
      </c>
      <c r="AV10" s="69" t="s">
        <v>80</v>
      </c>
      <c r="AW10" s="69" t="s">
        <v>81</v>
      </c>
      <c r="AX10" s="69" t="s">
        <v>82</v>
      </c>
      <c r="AY10" s="68" t="s">
        <v>83</v>
      </c>
      <c r="AZ10" s="68" t="s">
        <v>84</v>
      </c>
      <c r="BA10" s="69" t="s">
        <v>85</v>
      </c>
      <c r="BB10" s="69" t="s">
        <v>86</v>
      </c>
      <c r="BC10" s="69" t="s">
        <v>87</v>
      </c>
      <c r="BD10" s="69" t="s">
        <v>88</v>
      </c>
      <c r="BE10" s="69" t="s">
        <v>89</v>
      </c>
      <c r="BF10" s="68" t="s">
        <v>90</v>
      </c>
      <c r="BG10" s="68" t="s">
        <v>91</v>
      </c>
    </row>
    <row r="11" spans="1:59" s="4" customFormat="1" ht="64.5" customHeight="1" x14ac:dyDescent="0.25">
      <c r="A11" s="67"/>
      <c r="B11" s="69"/>
      <c r="C11" s="68"/>
      <c r="D11" s="68"/>
      <c r="E11" s="69"/>
      <c r="F11" s="69"/>
      <c r="G11" s="69"/>
      <c r="H11" s="69"/>
      <c r="I11" s="68"/>
      <c r="J11" s="68"/>
      <c r="K11" s="68"/>
      <c r="L11" s="68"/>
      <c r="M11" s="69"/>
      <c r="N11" s="16" t="s">
        <v>2</v>
      </c>
      <c r="O11" s="69"/>
      <c r="P11" s="69"/>
      <c r="Q11" s="69"/>
      <c r="R11" s="69"/>
      <c r="S11" s="69"/>
      <c r="T11" s="69"/>
      <c r="U11" s="68"/>
      <c r="V11" s="69"/>
      <c r="W11" s="69"/>
      <c r="X11" s="69"/>
      <c r="Y11" s="69"/>
      <c r="Z11" s="69"/>
      <c r="AA11" s="69"/>
      <c r="AB11" s="68"/>
      <c r="AC11" s="69"/>
      <c r="AD11" s="69"/>
      <c r="AE11" s="69"/>
      <c r="AF11" s="69"/>
      <c r="AG11" s="69"/>
      <c r="AH11" s="68"/>
      <c r="AI11" s="69"/>
      <c r="AJ11" s="69"/>
      <c r="AK11" s="69"/>
      <c r="AL11" s="69"/>
      <c r="AM11" s="69"/>
      <c r="AN11" s="68"/>
      <c r="AO11" s="69"/>
      <c r="AP11" s="69"/>
      <c r="AQ11" s="69"/>
      <c r="AR11" s="69"/>
      <c r="AS11" s="69"/>
      <c r="AT11" s="68"/>
      <c r="AU11" s="69"/>
      <c r="AV11" s="69"/>
      <c r="AW11" s="69"/>
      <c r="AX11" s="69"/>
      <c r="AY11" s="69"/>
      <c r="AZ11" s="68"/>
      <c r="BA11" s="69"/>
      <c r="BB11" s="69"/>
      <c r="BC11" s="69"/>
      <c r="BD11" s="69"/>
      <c r="BE11" s="69"/>
      <c r="BF11" s="69"/>
      <c r="BG11" s="68"/>
    </row>
    <row r="12" spans="1:59" s="4" customFormat="1" ht="7.5" customHeight="1" x14ac:dyDescent="0.25">
      <c r="A12" s="20"/>
      <c r="B12" s="37"/>
      <c r="C12" s="50"/>
      <c r="D12" s="27"/>
      <c r="E12" s="27"/>
      <c r="F12" s="27"/>
      <c r="G12" s="30"/>
      <c r="H12" s="30"/>
      <c r="I12" s="40"/>
      <c r="J12" s="22"/>
      <c r="K12" s="40"/>
      <c r="L12" s="22"/>
      <c r="M12" s="27"/>
      <c r="N12" s="26"/>
      <c r="O12" s="24"/>
      <c r="P12" s="41"/>
      <c r="Q12" s="41"/>
      <c r="R12" s="41"/>
      <c r="S12" s="41"/>
      <c r="T12" s="42"/>
      <c r="U12" s="41"/>
      <c r="V12" s="41"/>
      <c r="W12" s="41"/>
      <c r="X12" s="41"/>
      <c r="Y12" s="41"/>
      <c r="Z12" s="41"/>
      <c r="AA12" s="42"/>
      <c r="AB12" s="41"/>
      <c r="AC12" s="41"/>
      <c r="AD12" s="41"/>
      <c r="AE12" s="41"/>
      <c r="AF12" s="41"/>
      <c r="AG12" s="42"/>
      <c r="AH12" s="41"/>
      <c r="AI12" s="41"/>
      <c r="AJ12" s="41"/>
      <c r="AK12" s="41"/>
      <c r="AL12" s="41"/>
      <c r="AM12" s="42"/>
      <c r="AN12" s="41"/>
      <c r="AO12" s="41"/>
      <c r="AP12" s="41"/>
      <c r="AQ12" s="41"/>
      <c r="AR12" s="41"/>
      <c r="AS12" s="42"/>
      <c r="AT12" s="41"/>
      <c r="AU12" s="41"/>
      <c r="AV12" s="41"/>
      <c r="AW12" s="41"/>
      <c r="AX12" s="41"/>
      <c r="AY12" s="42"/>
      <c r="AZ12" s="41"/>
      <c r="BA12" s="41"/>
      <c r="BB12" s="41"/>
      <c r="BC12" s="41"/>
      <c r="BD12" s="41"/>
      <c r="BE12" s="41"/>
      <c r="BF12" s="41"/>
      <c r="BG12" s="41"/>
    </row>
    <row r="13" spans="1:59" s="4" customFormat="1" ht="108.75" customHeight="1" x14ac:dyDescent="0.25">
      <c r="A13" s="20">
        <v>1</v>
      </c>
      <c r="B13" s="37" t="s">
        <v>30</v>
      </c>
      <c r="C13" s="50" t="s">
        <v>10</v>
      </c>
      <c r="D13" s="27" t="s">
        <v>10</v>
      </c>
      <c r="E13" s="27" t="s">
        <v>147</v>
      </c>
      <c r="F13" s="27" t="s">
        <v>52</v>
      </c>
      <c r="G13" s="30" t="s">
        <v>125</v>
      </c>
      <c r="H13" s="30">
        <v>200</v>
      </c>
      <c r="I13" s="40" t="s">
        <v>154</v>
      </c>
      <c r="J13" s="22" t="s">
        <v>145</v>
      </c>
      <c r="K13" s="40" t="s">
        <v>154</v>
      </c>
      <c r="L13" s="22" t="s">
        <v>51</v>
      </c>
      <c r="M13" s="27">
        <v>122106469</v>
      </c>
      <c r="N13" s="26" t="s">
        <v>9</v>
      </c>
      <c r="O13" s="24" t="s">
        <v>53</v>
      </c>
      <c r="P13" s="41">
        <v>3329131.59</v>
      </c>
      <c r="Q13" s="41">
        <v>0</v>
      </c>
      <c r="R13" s="41">
        <v>0</v>
      </c>
      <c r="S13" s="41">
        <v>0</v>
      </c>
      <c r="T13" s="42">
        <f>P13</f>
        <v>3329131.59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2">
        <v>3267655.53</v>
      </c>
      <c r="AD13" s="41">
        <v>0</v>
      </c>
      <c r="AE13" s="41">
        <v>0</v>
      </c>
      <c r="AF13" s="41">
        <v>0</v>
      </c>
      <c r="AG13" s="42">
        <v>3267655.53</v>
      </c>
      <c r="AH13" s="41">
        <v>0</v>
      </c>
      <c r="AI13" s="41">
        <f t="shared" ref="AI13:AI33" si="0">+SUM(AJ13:AN13)</f>
        <v>2441597.8400000003</v>
      </c>
      <c r="AJ13" s="41">
        <v>0</v>
      </c>
      <c r="AK13" s="41">
        <v>0</v>
      </c>
      <c r="AL13" s="41">
        <v>0</v>
      </c>
      <c r="AM13" s="41">
        <v>2441597.8400000003</v>
      </c>
      <c r="AN13" s="41">
        <v>0</v>
      </c>
      <c r="AO13" s="41">
        <f t="shared" ref="AO13:AO31" si="1">+SUM(AP13:AT13)</f>
        <v>2441597.8400000003</v>
      </c>
      <c r="AP13" s="41">
        <v>0</v>
      </c>
      <c r="AQ13" s="41">
        <v>0</v>
      </c>
      <c r="AR13" s="41">
        <v>0</v>
      </c>
      <c r="AS13" s="41">
        <f t="shared" ref="AS13:AS31" si="2">+AM13</f>
        <v>2441597.8400000003</v>
      </c>
      <c r="AT13" s="41">
        <v>0</v>
      </c>
      <c r="AU13" s="41">
        <f t="shared" ref="AU13:AU31" si="3">+SUM(AV13:AZ13)</f>
        <v>2441597.8400000003</v>
      </c>
      <c r="AV13" s="41">
        <v>0</v>
      </c>
      <c r="AW13" s="41">
        <v>0</v>
      </c>
      <c r="AX13" s="41">
        <v>0</v>
      </c>
      <c r="AY13" s="41">
        <f t="shared" ref="AY13:AY31" si="4">+AS13</f>
        <v>2441597.8400000003</v>
      </c>
      <c r="AZ13" s="41">
        <v>0</v>
      </c>
      <c r="BA13" s="41">
        <v>0</v>
      </c>
      <c r="BB13" s="41">
        <f>BF13</f>
        <v>826057.68999999948</v>
      </c>
      <c r="BC13" s="41">
        <v>0</v>
      </c>
      <c r="BD13" s="41">
        <v>0</v>
      </c>
      <c r="BE13" s="41">
        <v>0</v>
      </c>
      <c r="BF13" s="41">
        <f t="shared" ref="BF13:BF31" si="5">AC13-AI13</f>
        <v>826057.68999999948</v>
      </c>
      <c r="BG13" s="41">
        <v>0</v>
      </c>
    </row>
    <row r="14" spans="1:59" s="54" customFormat="1" ht="126" x14ac:dyDescent="0.25">
      <c r="A14" s="51">
        <v>2</v>
      </c>
      <c r="B14" s="37" t="s">
        <v>13</v>
      </c>
      <c r="C14" s="27" t="s">
        <v>10</v>
      </c>
      <c r="D14" s="27" t="s">
        <v>10</v>
      </c>
      <c r="E14" s="27" t="s">
        <v>147</v>
      </c>
      <c r="F14" s="27" t="s">
        <v>52</v>
      </c>
      <c r="G14" s="30" t="s">
        <v>126</v>
      </c>
      <c r="H14" s="30">
        <v>200</v>
      </c>
      <c r="I14" s="40" t="s">
        <v>154</v>
      </c>
      <c r="J14" s="22" t="s">
        <v>145</v>
      </c>
      <c r="K14" s="40" t="s">
        <v>154</v>
      </c>
      <c r="L14" s="22" t="s">
        <v>51</v>
      </c>
      <c r="M14" s="27">
        <v>122106469</v>
      </c>
      <c r="N14" s="26" t="s">
        <v>9</v>
      </c>
      <c r="O14" s="26" t="s">
        <v>54</v>
      </c>
      <c r="P14" s="43">
        <v>1958948.54</v>
      </c>
      <c r="Q14" s="46">
        <v>0</v>
      </c>
      <c r="R14" s="46">
        <v>0</v>
      </c>
      <c r="S14" s="46">
        <v>0</v>
      </c>
      <c r="T14" s="52">
        <f>P14</f>
        <v>1958948.54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53">
        <v>1946127.53</v>
      </c>
      <c r="AD14" s="46">
        <v>0</v>
      </c>
      <c r="AE14" s="46">
        <v>0</v>
      </c>
      <c r="AF14" s="46">
        <v>0</v>
      </c>
      <c r="AG14" s="53">
        <v>1946127.53</v>
      </c>
      <c r="AH14" s="46">
        <v>0</v>
      </c>
      <c r="AI14" s="43">
        <v>1946127.53</v>
      </c>
      <c r="AJ14" s="46">
        <v>0</v>
      </c>
      <c r="AK14" s="46">
        <v>0</v>
      </c>
      <c r="AL14" s="46">
        <v>0</v>
      </c>
      <c r="AM14" s="43">
        <v>1946127.53</v>
      </c>
      <c r="AN14" s="46">
        <v>0</v>
      </c>
      <c r="AO14" s="43">
        <v>1946127.53</v>
      </c>
      <c r="AP14" s="46">
        <v>0</v>
      </c>
      <c r="AQ14" s="46">
        <v>0</v>
      </c>
      <c r="AR14" s="46">
        <v>0</v>
      </c>
      <c r="AS14" s="43">
        <v>1946127.53</v>
      </c>
      <c r="AT14" s="46">
        <v>0</v>
      </c>
      <c r="AU14" s="43">
        <v>1946127.53</v>
      </c>
      <c r="AV14" s="46">
        <v>0</v>
      </c>
      <c r="AW14" s="46">
        <v>0</v>
      </c>
      <c r="AX14" s="46">
        <v>0</v>
      </c>
      <c r="AY14" s="43">
        <v>1946127.53</v>
      </c>
      <c r="AZ14" s="46">
        <v>0</v>
      </c>
      <c r="BA14" s="46">
        <v>0</v>
      </c>
      <c r="BB14" s="46">
        <f t="shared" ref="BB14:BB22" si="6">BF14</f>
        <v>0</v>
      </c>
      <c r="BC14" s="46">
        <v>0</v>
      </c>
      <c r="BD14" s="46">
        <v>0</v>
      </c>
      <c r="BE14" s="46">
        <v>0</v>
      </c>
      <c r="BF14" s="46">
        <f t="shared" si="5"/>
        <v>0</v>
      </c>
      <c r="BG14" s="46">
        <v>0</v>
      </c>
    </row>
    <row r="15" spans="1:59" s="54" customFormat="1" ht="108" x14ac:dyDescent="0.25">
      <c r="A15" s="20">
        <v>3</v>
      </c>
      <c r="B15" s="37" t="s">
        <v>16</v>
      </c>
      <c r="C15" s="27" t="s">
        <v>10</v>
      </c>
      <c r="D15" s="27" t="s">
        <v>10</v>
      </c>
      <c r="E15" s="27" t="s">
        <v>147</v>
      </c>
      <c r="F15" s="27" t="s">
        <v>52</v>
      </c>
      <c r="G15" s="30" t="s">
        <v>127</v>
      </c>
      <c r="H15" s="30">
        <v>200</v>
      </c>
      <c r="I15" s="40" t="s">
        <v>154</v>
      </c>
      <c r="J15" s="22" t="s">
        <v>145</v>
      </c>
      <c r="K15" s="40" t="s">
        <v>154</v>
      </c>
      <c r="L15" s="22" t="s">
        <v>51</v>
      </c>
      <c r="M15" s="27">
        <v>122106469</v>
      </c>
      <c r="N15" s="26" t="s">
        <v>9</v>
      </c>
      <c r="O15" s="26" t="s">
        <v>68</v>
      </c>
      <c r="P15" s="43">
        <v>2478360.98</v>
      </c>
      <c r="Q15" s="46">
        <v>0</v>
      </c>
      <c r="R15" s="46">
        <v>0</v>
      </c>
      <c r="S15" s="46">
        <v>0</v>
      </c>
      <c r="T15" s="52">
        <f>P15</f>
        <v>2478360.98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53">
        <v>2472293.02</v>
      </c>
      <c r="AD15" s="46">
        <v>0</v>
      </c>
      <c r="AE15" s="46">
        <v>0</v>
      </c>
      <c r="AF15" s="46">
        <v>0</v>
      </c>
      <c r="AG15" s="53">
        <v>2472293.02</v>
      </c>
      <c r="AH15" s="46">
        <v>0</v>
      </c>
      <c r="AI15" s="43">
        <v>2472293.02</v>
      </c>
      <c r="AJ15" s="46">
        <v>0</v>
      </c>
      <c r="AK15" s="46">
        <v>0</v>
      </c>
      <c r="AL15" s="46">
        <v>0</v>
      </c>
      <c r="AM15" s="43">
        <v>2472293.02</v>
      </c>
      <c r="AN15" s="46">
        <v>0</v>
      </c>
      <c r="AO15" s="43">
        <v>2472293.02</v>
      </c>
      <c r="AP15" s="46">
        <v>0</v>
      </c>
      <c r="AQ15" s="46">
        <v>0</v>
      </c>
      <c r="AR15" s="46">
        <v>0</v>
      </c>
      <c r="AS15" s="43">
        <v>2472293.02</v>
      </c>
      <c r="AT15" s="46">
        <v>0</v>
      </c>
      <c r="AU15" s="43">
        <v>2472293.02</v>
      </c>
      <c r="AV15" s="46">
        <v>0</v>
      </c>
      <c r="AW15" s="46">
        <v>0</v>
      </c>
      <c r="AX15" s="46">
        <v>0</v>
      </c>
      <c r="AY15" s="43">
        <v>2472293.02</v>
      </c>
      <c r="AZ15" s="46">
        <v>0</v>
      </c>
      <c r="BA15" s="46">
        <v>0</v>
      </c>
      <c r="BB15" s="46">
        <f t="shared" si="6"/>
        <v>0</v>
      </c>
      <c r="BC15" s="46">
        <v>0</v>
      </c>
      <c r="BD15" s="46">
        <v>0</v>
      </c>
      <c r="BE15" s="46">
        <v>0</v>
      </c>
      <c r="BF15" s="46">
        <f t="shared" si="5"/>
        <v>0</v>
      </c>
      <c r="BG15" s="46">
        <v>0</v>
      </c>
    </row>
    <row r="16" spans="1:59" s="54" customFormat="1" ht="72" x14ac:dyDescent="0.25">
      <c r="A16" s="51">
        <v>4</v>
      </c>
      <c r="B16" s="37" t="s">
        <v>17</v>
      </c>
      <c r="C16" s="55" t="s">
        <v>10</v>
      </c>
      <c r="D16" s="27" t="s">
        <v>10</v>
      </c>
      <c r="E16" s="27" t="s">
        <v>147</v>
      </c>
      <c r="F16" s="27" t="s">
        <v>52</v>
      </c>
      <c r="G16" s="30" t="s">
        <v>128</v>
      </c>
      <c r="H16" s="30">
        <v>200</v>
      </c>
      <c r="I16" s="40" t="s">
        <v>154</v>
      </c>
      <c r="J16" s="22" t="s">
        <v>145</v>
      </c>
      <c r="K16" s="40" t="s">
        <v>154</v>
      </c>
      <c r="L16" s="22" t="s">
        <v>51</v>
      </c>
      <c r="M16" s="27">
        <v>122106469</v>
      </c>
      <c r="N16" s="26" t="s">
        <v>9</v>
      </c>
      <c r="O16" s="28" t="s">
        <v>55</v>
      </c>
      <c r="P16" s="43">
        <v>832936.29</v>
      </c>
      <c r="Q16" s="46">
        <v>0</v>
      </c>
      <c r="R16" s="46">
        <v>0</v>
      </c>
      <c r="S16" s="46">
        <v>0</v>
      </c>
      <c r="T16" s="52">
        <f>P16</f>
        <v>832936.29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A16" s="46">
        <v>0</v>
      </c>
      <c r="AB16" s="46">
        <v>0</v>
      </c>
      <c r="AC16" s="53">
        <v>830622.92</v>
      </c>
      <c r="AD16" s="46">
        <v>0</v>
      </c>
      <c r="AE16" s="46">
        <v>0</v>
      </c>
      <c r="AF16" s="46">
        <v>0</v>
      </c>
      <c r="AG16" s="53">
        <v>830622.92</v>
      </c>
      <c r="AH16" s="46">
        <v>0</v>
      </c>
      <c r="AI16" s="43">
        <v>830622.92</v>
      </c>
      <c r="AJ16" s="46">
        <v>0</v>
      </c>
      <c r="AK16" s="46">
        <v>0</v>
      </c>
      <c r="AL16" s="46">
        <v>0</v>
      </c>
      <c r="AM16" s="43">
        <v>830622.92</v>
      </c>
      <c r="AN16" s="46">
        <v>0</v>
      </c>
      <c r="AO16" s="43">
        <v>830622.92</v>
      </c>
      <c r="AP16" s="46">
        <v>0</v>
      </c>
      <c r="AQ16" s="46">
        <v>0</v>
      </c>
      <c r="AR16" s="46">
        <v>0</v>
      </c>
      <c r="AS16" s="43">
        <v>830622.92</v>
      </c>
      <c r="AT16" s="46">
        <v>0</v>
      </c>
      <c r="AU16" s="43">
        <v>830622.92</v>
      </c>
      <c r="AV16" s="46">
        <v>0</v>
      </c>
      <c r="AW16" s="46">
        <v>0</v>
      </c>
      <c r="AX16" s="46">
        <v>0</v>
      </c>
      <c r="AY16" s="43">
        <v>830622.92</v>
      </c>
      <c r="AZ16" s="46">
        <v>0</v>
      </c>
      <c r="BA16" s="46">
        <v>0</v>
      </c>
      <c r="BB16" s="46">
        <f t="shared" si="6"/>
        <v>0</v>
      </c>
      <c r="BC16" s="46">
        <v>0</v>
      </c>
      <c r="BD16" s="46">
        <v>0</v>
      </c>
      <c r="BE16" s="46">
        <v>0</v>
      </c>
      <c r="BF16" s="46">
        <f t="shared" si="5"/>
        <v>0</v>
      </c>
      <c r="BG16" s="46">
        <v>0</v>
      </c>
    </row>
    <row r="17" spans="1:59" s="54" customFormat="1" ht="90" x14ac:dyDescent="0.25">
      <c r="A17" s="20">
        <v>5</v>
      </c>
      <c r="B17" s="37" t="s">
        <v>15</v>
      </c>
      <c r="C17" s="27" t="s">
        <v>10</v>
      </c>
      <c r="D17" s="27" t="s">
        <v>10</v>
      </c>
      <c r="E17" s="27" t="s">
        <v>147</v>
      </c>
      <c r="F17" s="27" t="s">
        <v>52</v>
      </c>
      <c r="G17" s="30" t="s">
        <v>153</v>
      </c>
      <c r="H17" s="30">
        <v>50</v>
      </c>
      <c r="I17" s="40" t="s">
        <v>154</v>
      </c>
      <c r="J17" s="22" t="s">
        <v>145</v>
      </c>
      <c r="K17" s="40" t="s">
        <v>154</v>
      </c>
      <c r="L17" s="22" t="s">
        <v>51</v>
      </c>
      <c r="M17" s="27">
        <v>122106469</v>
      </c>
      <c r="N17" s="26" t="s">
        <v>9</v>
      </c>
      <c r="O17" s="26" t="s">
        <v>56</v>
      </c>
      <c r="P17" s="43">
        <v>583328</v>
      </c>
      <c r="Q17" s="46">
        <v>0</v>
      </c>
      <c r="R17" s="46">
        <v>0</v>
      </c>
      <c r="S17" s="46">
        <v>0</v>
      </c>
      <c r="T17" s="53">
        <f>P17</f>
        <v>583328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53">
        <v>575913.80000000005</v>
      </c>
      <c r="AD17" s="46">
        <v>0</v>
      </c>
      <c r="AE17" s="46">
        <v>0</v>
      </c>
      <c r="AF17" s="46">
        <v>0</v>
      </c>
      <c r="AG17" s="53">
        <v>575913.80000000005</v>
      </c>
      <c r="AH17" s="46">
        <v>0</v>
      </c>
      <c r="AI17" s="43">
        <v>575913.80000000005</v>
      </c>
      <c r="AJ17" s="46">
        <v>0</v>
      </c>
      <c r="AK17" s="46">
        <v>0</v>
      </c>
      <c r="AL17" s="46">
        <v>0</v>
      </c>
      <c r="AM17" s="43">
        <v>575913.80000000005</v>
      </c>
      <c r="AN17" s="46">
        <v>0</v>
      </c>
      <c r="AO17" s="43">
        <v>575913.80000000005</v>
      </c>
      <c r="AP17" s="46">
        <v>0</v>
      </c>
      <c r="AQ17" s="46">
        <v>0</v>
      </c>
      <c r="AR17" s="46">
        <v>0</v>
      </c>
      <c r="AS17" s="43">
        <v>575913.80000000005</v>
      </c>
      <c r="AT17" s="46">
        <v>0</v>
      </c>
      <c r="AU17" s="43">
        <v>575913.80000000005</v>
      </c>
      <c r="AV17" s="46">
        <v>0</v>
      </c>
      <c r="AW17" s="46">
        <v>0</v>
      </c>
      <c r="AX17" s="46">
        <v>0</v>
      </c>
      <c r="AY17" s="43">
        <v>575913.80000000005</v>
      </c>
      <c r="AZ17" s="46">
        <v>0</v>
      </c>
      <c r="BA17" s="46">
        <v>0</v>
      </c>
      <c r="BB17" s="46">
        <f t="shared" si="6"/>
        <v>0</v>
      </c>
      <c r="BC17" s="46">
        <v>0</v>
      </c>
      <c r="BD17" s="46">
        <v>0</v>
      </c>
      <c r="BE17" s="46">
        <v>0</v>
      </c>
      <c r="BF17" s="46">
        <f t="shared" si="5"/>
        <v>0</v>
      </c>
      <c r="BG17" s="46">
        <v>0</v>
      </c>
    </row>
    <row r="18" spans="1:59" s="54" customFormat="1" ht="54" x14ac:dyDescent="0.25">
      <c r="A18" s="51">
        <v>6</v>
      </c>
      <c r="B18" s="37" t="s">
        <v>18</v>
      </c>
      <c r="C18" s="27" t="s">
        <v>10</v>
      </c>
      <c r="D18" s="27" t="s">
        <v>10</v>
      </c>
      <c r="E18" s="27" t="s">
        <v>147</v>
      </c>
      <c r="F18" s="27" t="s">
        <v>52</v>
      </c>
      <c r="G18" s="30" t="s">
        <v>129</v>
      </c>
      <c r="H18" s="30">
        <v>300</v>
      </c>
      <c r="I18" s="40" t="s">
        <v>154</v>
      </c>
      <c r="J18" s="22" t="s">
        <v>145</v>
      </c>
      <c r="K18" s="40" t="s">
        <v>154</v>
      </c>
      <c r="L18" s="22" t="s">
        <v>51</v>
      </c>
      <c r="M18" s="27">
        <v>122106469</v>
      </c>
      <c r="N18" s="26" t="s">
        <v>9</v>
      </c>
      <c r="O18" s="26" t="s">
        <v>69</v>
      </c>
      <c r="P18" s="43">
        <v>435857.12</v>
      </c>
      <c r="Q18" s="46">
        <v>0</v>
      </c>
      <c r="R18" s="46">
        <v>0</v>
      </c>
      <c r="S18" s="46">
        <v>0</v>
      </c>
      <c r="T18" s="52">
        <v>435857.12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53">
        <v>435857.12</v>
      </c>
      <c r="AD18" s="46">
        <v>0</v>
      </c>
      <c r="AE18" s="46">
        <v>0</v>
      </c>
      <c r="AF18" s="46">
        <v>0</v>
      </c>
      <c r="AG18" s="53">
        <v>435857.12</v>
      </c>
      <c r="AH18" s="46">
        <v>0</v>
      </c>
      <c r="AI18" s="43">
        <v>435857.12</v>
      </c>
      <c r="AJ18" s="46">
        <v>0</v>
      </c>
      <c r="AK18" s="46">
        <v>0</v>
      </c>
      <c r="AL18" s="46">
        <v>0</v>
      </c>
      <c r="AM18" s="43">
        <v>435857.12</v>
      </c>
      <c r="AN18" s="46">
        <v>0</v>
      </c>
      <c r="AO18" s="43">
        <v>435857.12</v>
      </c>
      <c r="AP18" s="46">
        <v>0</v>
      </c>
      <c r="AQ18" s="46">
        <v>0</v>
      </c>
      <c r="AR18" s="46">
        <v>0</v>
      </c>
      <c r="AS18" s="43">
        <v>435857.12</v>
      </c>
      <c r="AT18" s="46">
        <v>0</v>
      </c>
      <c r="AU18" s="43">
        <v>435857.12</v>
      </c>
      <c r="AV18" s="46">
        <v>0</v>
      </c>
      <c r="AW18" s="46">
        <v>0</v>
      </c>
      <c r="AX18" s="46">
        <v>0</v>
      </c>
      <c r="AY18" s="43">
        <v>435857.12</v>
      </c>
      <c r="AZ18" s="46">
        <v>0</v>
      </c>
      <c r="BA18" s="46">
        <v>0</v>
      </c>
      <c r="BB18" s="46">
        <f t="shared" si="6"/>
        <v>0</v>
      </c>
      <c r="BC18" s="46">
        <v>0</v>
      </c>
      <c r="BD18" s="46">
        <v>0</v>
      </c>
      <c r="BE18" s="46">
        <v>0</v>
      </c>
      <c r="BF18" s="46">
        <f t="shared" si="5"/>
        <v>0</v>
      </c>
      <c r="BG18" s="46">
        <v>0</v>
      </c>
    </row>
    <row r="19" spans="1:59" s="54" customFormat="1" ht="90" x14ac:dyDescent="0.25">
      <c r="A19" s="20">
        <v>7</v>
      </c>
      <c r="B19" s="37" t="s">
        <v>14</v>
      </c>
      <c r="C19" s="27" t="s">
        <v>10</v>
      </c>
      <c r="D19" s="27" t="s">
        <v>10</v>
      </c>
      <c r="E19" s="27" t="s">
        <v>147</v>
      </c>
      <c r="F19" s="27" t="s">
        <v>52</v>
      </c>
      <c r="G19" s="30" t="s">
        <v>130</v>
      </c>
      <c r="H19" s="30">
        <v>300</v>
      </c>
      <c r="I19" s="40" t="s">
        <v>154</v>
      </c>
      <c r="J19" s="22" t="s">
        <v>145</v>
      </c>
      <c r="K19" s="40" t="s">
        <v>154</v>
      </c>
      <c r="L19" s="22" t="s">
        <v>51</v>
      </c>
      <c r="M19" s="27">
        <v>122106469</v>
      </c>
      <c r="N19" s="26" t="s">
        <v>9</v>
      </c>
      <c r="O19" s="26" t="s">
        <v>57</v>
      </c>
      <c r="P19" s="43">
        <v>1119278.5</v>
      </c>
      <c r="Q19" s="46">
        <v>0</v>
      </c>
      <c r="R19" s="46">
        <v>0</v>
      </c>
      <c r="S19" s="46">
        <v>0</v>
      </c>
      <c r="T19" s="52">
        <f>P19</f>
        <v>1119278.5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53">
        <v>1117489.1399999999</v>
      </c>
      <c r="AD19" s="46">
        <v>0</v>
      </c>
      <c r="AE19" s="46">
        <v>0</v>
      </c>
      <c r="AF19" s="46">
        <v>0</v>
      </c>
      <c r="AG19" s="53">
        <v>1117489.1399999999</v>
      </c>
      <c r="AH19" s="46">
        <v>0</v>
      </c>
      <c r="AI19" s="43">
        <v>1117489.1399999999</v>
      </c>
      <c r="AJ19" s="46">
        <v>0</v>
      </c>
      <c r="AK19" s="46">
        <v>0</v>
      </c>
      <c r="AL19" s="46">
        <v>0</v>
      </c>
      <c r="AM19" s="43">
        <v>1117489.1399999999</v>
      </c>
      <c r="AN19" s="46">
        <v>0</v>
      </c>
      <c r="AO19" s="43">
        <v>1117489.1399999999</v>
      </c>
      <c r="AP19" s="46">
        <v>0</v>
      </c>
      <c r="AQ19" s="46">
        <v>0</v>
      </c>
      <c r="AR19" s="46">
        <v>0</v>
      </c>
      <c r="AS19" s="43">
        <v>1117489.1399999999</v>
      </c>
      <c r="AT19" s="46">
        <v>0</v>
      </c>
      <c r="AU19" s="43">
        <v>1117489.1399999999</v>
      </c>
      <c r="AV19" s="46">
        <v>0</v>
      </c>
      <c r="AW19" s="46">
        <v>0</v>
      </c>
      <c r="AX19" s="46">
        <v>0</v>
      </c>
      <c r="AY19" s="43">
        <v>1117489.1399999999</v>
      </c>
      <c r="AZ19" s="46">
        <v>0</v>
      </c>
      <c r="BA19" s="46">
        <v>0</v>
      </c>
      <c r="BB19" s="46">
        <f t="shared" si="6"/>
        <v>0</v>
      </c>
      <c r="BC19" s="46">
        <v>0</v>
      </c>
      <c r="BD19" s="46">
        <v>0</v>
      </c>
      <c r="BE19" s="46">
        <v>0</v>
      </c>
      <c r="BF19" s="46">
        <f t="shared" si="5"/>
        <v>0</v>
      </c>
      <c r="BG19" s="46">
        <v>0</v>
      </c>
    </row>
    <row r="20" spans="1:59" s="54" customFormat="1" ht="54" x14ac:dyDescent="0.25">
      <c r="A20" s="51">
        <v>8</v>
      </c>
      <c r="B20" s="37" t="s">
        <v>20</v>
      </c>
      <c r="C20" s="27" t="s">
        <v>10</v>
      </c>
      <c r="D20" s="27" t="s">
        <v>10</v>
      </c>
      <c r="E20" s="27" t="s">
        <v>147</v>
      </c>
      <c r="F20" s="27" t="s">
        <v>52</v>
      </c>
      <c r="G20" s="30" t="s">
        <v>131</v>
      </c>
      <c r="H20" s="30">
        <v>500</v>
      </c>
      <c r="I20" s="40" t="s">
        <v>154</v>
      </c>
      <c r="J20" s="22" t="s">
        <v>145</v>
      </c>
      <c r="K20" s="40" t="s">
        <v>154</v>
      </c>
      <c r="L20" s="22" t="s">
        <v>51</v>
      </c>
      <c r="M20" s="27">
        <v>122106469</v>
      </c>
      <c r="N20" s="26" t="s">
        <v>9</v>
      </c>
      <c r="O20" s="26" t="s">
        <v>70</v>
      </c>
      <c r="P20" s="43">
        <v>1089676.3</v>
      </c>
      <c r="Q20" s="46">
        <v>0</v>
      </c>
      <c r="R20" s="46">
        <v>0</v>
      </c>
      <c r="S20" s="46">
        <v>0</v>
      </c>
      <c r="T20" s="52">
        <f>P20</f>
        <v>1089676.3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46">
        <v>0</v>
      </c>
      <c r="AB20" s="46">
        <v>0</v>
      </c>
      <c r="AC20" s="53">
        <v>1088526.05</v>
      </c>
      <c r="AD20" s="46">
        <v>0</v>
      </c>
      <c r="AE20" s="46">
        <v>0</v>
      </c>
      <c r="AF20" s="46">
        <v>0</v>
      </c>
      <c r="AG20" s="53">
        <v>1088526.05</v>
      </c>
      <c r="AH20" s="46">
        <v>0</v>
      </c>
      <c r="AI20" s="43">
        <v>1088526.05</v>
      </c>
      <c r="AJ20" s="46">
        <v>0</v>
      </c>
      <c r="AK20" s="46">
        <v>0</v>
      </c>
      <c r="AL20" s="46">
        <v>0</v>
      </c>
      <c r="AM20" s="43">
        <v>1088526.05</v>
      </c>
      <c r="AN20" s="46">
        <v>0</v>
      </c>
      <c r="AO20" s="43">
        <v>1088526.05</v>
      </c>
      <c r="AP20" s="46">
        <v>0</v>
      </c>
      <c r="AQ20" s="46">
        <v>0</v>
      </c>
      <c r="AR20" s="46">
        <v>0</v>
      </c>
      <c r="AS20" s="43">
        <v>1088526.05</v>
      </c>
      <c r="AT20" s="46">
        <v>0</v>
      </c>
      <c r="AU20" s="43">
        <v>1088526.05</v>
      </c>
      <c r="AV20" s="46">
        <v>0</v>
      </c>
      <c r="AW20" s="46">
        <v>0</v>
      </c>
      <c r="AX20" s="46">
        <v>0</v>
      </c>
      <c r="AY20" s="43">
        <v>1088526.05</v>
      </c>
      <c r="AZ20" s="46">
        <v>0</v>
      </c>
      <c r="BA20" s="46">
        <v>0</v>
      </c>
      <c r="BB20" s="46">
        <f t="shared" si="6"/>
        <v>0</v>
      </c>
      <c r="BC20" s="46">
        <v>0</v>
      </c>
      <c r="BD20" s="46">
        <v>0</v>
      </c>
      <c r="BE20" s="46">
        <v>0</v>
      </c>
      <c r="BF20" s="46">
        <f t="shared" si="5"/>
        <v>0</v>
      </c>
      <c r="BG20" s="46">
        <v>0</v>
      </c>
    </row>
    <row r="21" spans="1:59" s="54" customFormat="1" ht="90" x14ac:dyDescent="0.25">
      <c r="A21" s="20">
        <v>9</v>
      </c>
      <c r="B21" s="37" t="s">
        <v>12</v>
      </c>
      <c r="C21" s="27" t="s">
        <v>10</v>
      </c>
      <c r="D21" s="27" t="s">
        <v>31</v>
      </c>
      <c r="E21" s="27" t="s">
        <v>147</v>
      </c>
      <c r="F21" s="27" t="s">
        <v>52</v>
      </c>
      <c r="G21" s="30" t="s">
        <v>132</v>
      </c>
      <c r="H21" s="56">
        <v>300</v>
      </c>
      <c r="I21" s="40" t="s">
        <v>154</v>
      </c>
      <c r="J21" s="22" t="s">
        <v>145</v>
      </c>
      <c r="K21" s="40" t="s">
        <v>154</v>
      </c>
      <c r="L21" s="22" t="s">
        <v>51</v>
      </c>
      <c r="M21" s="27">
        <v>122106469</v>
      </c>
      <c r="N21" s="26" t="s">
        <v>9</v>
      </c>
      <c r="O21" s="28" t="s">
        <v>58</v>
      </c>
      <c r="P21" s="43">
        <v>2656663.23</v>
      </c>
      <c r="Q21" s="46">
        <v>0</v>
      </c>
      <c r="R21" s="46">
        <v>0</v>
      </c>
      <c r="S21" s="46">
        <v>0</v>
      </c>
      <c r="T21" s="53">
        <v>2656663.23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53">
        <v>2656663.23</v>
      </c>
      <c r="AD21" s="46">
        <v>0</v>
      </c>
      <c r="AE21" s="46">
        <v>0</v>
      </c>
      <c r="AF21" s="46">
        <v>0</v>
      </c>
      <c r="AG21" s="53">
        <f>AC21</f>
        <v>2656663.23</v>
      </c>
      <c r="AH21" s="46">
        <v>0</v>
      </c>
      <c r="AI21" s="43">
        <v>2650578.58</v>
      </c>
      <c r="AJ21" s="46">
        <v>0</v>
      </c>
      <c r="AK21" s="46">
        <v>0</v>
      </c>
      <c r="AL21" s="46">
        <v>0</v>
      </c>
      <c r="AM21" s="43">
        <v>2650578.58</v>
      </c>
      <c r="AN21" s="46">
        <v>0</v>
      </c>
      <c r="AO21" s="43">
        <v>2650578.58</v>
      </c>
      <c r="AP21" s="46">
        <v>0</v>
      </c>
      <c r="AQ21" s="46">
        <v>0</v>
      </c>
      <c r="AR21" s="46">
        <v>0</v>
      </c>
      <c r="AS21" s="43">
        <v>2650578.58</v>
      </c>
      <c r="AT21" s="46">
        <v>0</v>
      </c>
      <c r="AU21" s="43">
        <v>2650578.58</v>
      </c>
      <c r="AV21" s="46">
        <v>0</v>
      </c>
      <c r="AW21" s="46">
        <v>0</v>
      </c>
      <c r="AX21" s="46">
        <v>0</v>
      </c>
      <c r="AY21" s="43">
        <v>2650578.58</v>
      </c>
      <c r="AZ21" s="46">
        <v>0</v>
      </c>
      <c r="BA21" s="46">
        <v>0</v>
      </c>
      <c r="BB21" s="46">
        <f t="shared" si="6"/>
        <v>6084.6499999999069</v>
      </c>
      <c r="BC21" s="46">
        <v>0</v>
      </c>
      <c r="BD21" s="46">
        <v>0</v>
      </c>
      <c r="BE21" s="46">
        <v>0</v>
      </c>
      <c r="BF21" s="46">
        <f t="shared" si="5"/>
        <v>6084.6499999999069</v>
      </c>
      <c r="BG21" s="46">
        <v>0</v>
      </c>
    </row>
    <row r="22" spans="1:59" s="54" customFormat="1" ht="126" x14ac:dyDescent="0.25">
      <c r="A22" s="51">
        <v>10</v>
      </c>
      <c r="B22" s="57" t="s">
        <v>11</v>
      </c>
      <c r="C22" s="55" t="s">
        <v>10</v>
      </c>
      <c r="D22" s="27" t="s">
        <v>34</v>
      </c>
      <c r="E22" s="27" t="s">
        <v>147</v>
      </c>
      <c r="F22" s="27" t="s">
        <v>52</v>
      </c>
      <c r="G22" s="30" t="s">
        <v>133</v>
      </c>
      <c r="H22" s="30">
        <v>300</v>
      </c>
      <c r="I22" s="40" t="s">
        <v>154</v>
      </c>
      <c r="J22" s="22" t="s">
        <v>145</v>
      </c>
      <c r="K22" s="40" t="s">
        <v>154</v>
      </c>
      <c r="L22" s="22" t="s">
        <v>51</v>
      </c>
      <c r="M22" s="27">
        <v>122106469</v>
      </c>
      <c r="N22" s="26" t="s">
        <v>9</v>
      </c>
      <c r="O22" s="24" t="s">
        <v>71</v>
      </c>
      <c r="P22" s="46">
        <v>3301190.54</v>
      </c>
      <c r="Q22" s="46">
        <v>0</v>
      </c>
      <c r="R22" s="46">
        <v>0</v>
      </c>
      <c r="S22" s="46">
        <v>0</v>
      </c>
      <c r="T22" s="43">
        <f t="shared" ref="T22" si="7">P22</f>
        <v>3301190.54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53">
        <v>3297139.63</v>
      </c>
      <c r="AD22" s="46">
        <v>0</v>
      </c>
      <c r="AE22" s="46">
        <v>0</v>
      </c>
      <c r="AF22" s="46">
        <v>0</v>
      </c>
      <c r="AG22" s="53">
        <v>3297139.63</v>
      </c>
      <c r="AH22" s="46">
        <v>0</v>
      </c>
      <c r="AI22" s="46">
        <v>3297139.63</v>
      </c>
      <c r="AJ22" s="46">
        <v>0</v>
      </c>
      <c r="AK22" s="46">
        <v>0</v>
      </c>
      <c r="AL22" s="46">
        <v>0</v>
      </c>
      <c r="AM22" s="46">
        <v>3297139.63</v>
      </c>
      <c r="AN22" s="46">
        <v>0</v>
      </c>
      <c r="AO22" s="46">
        <v>3297139.63</v>
      </c>
      <c r="AP22" s="46">
        <v>0</v>
      </c>
      <c r="AQ22" s="46">
        <v>0</v>
      </c>
      <c r="AR22" s="46">
        <v>0</v>
      </c>
      <c r="AS22" s="46">
        <v>3297139.63</v>
      </c>
      <c r="AT22" s="46">
        <v>0</v>
      </c>
      <c r="AU22" s="46">
        <v>3297139.63</v>
      </c>
      <c r="AV22" s="46">
        <v>0</v>
      </c>
      <c r="AW22" s="46">
        <v>0</v>
      </c>
      <c r="AX22" s="46">
        <v>0</v>
      </c>
      <c r="AY22" s="46">
        <v>3297139.63</v>
      </c>
      <c r="AZ22" s="46">
        <v>0</v>
      </c>
      <c r="BA22" s="46">
        <v>0</v>
      </c>
      <c r="BB22" s="46">
        <f t="shared" si="6"/>
        <v>0</v>
      </c>
      <c r="BC22" s="46">
        <v>0</v>
      </c>
      <c r="BD22" s="46">
        <v>0</v>
      </c>
      <c r="BE22" s="46">
        <v>0</v>
      </c>
      <c r="BF22" s="46">
        <f t="shared" si="5"/>
        <v>0</v>
      </c>
      <c r="BG22" s="46">
        <v>0</v>
      </c>
    </row>
    <row r="23" spans="1:59" s="4" customFormat="1" ht="58.5" customHeight="1" x14ac:dyDescent="0.25">
      <c r="A23" s="20">
        <v>11</v>
      </c>
      <c r="B23" s="37" t="s">
        <v>21</v>
      </c>
      <c r="C23" s="27" t="s">
        <v>10</v>
      </c>
      <c r="D23" s="27" t="s">
        <v>33</v>
      </c>
      <c r="E23" s="27" t="s">
        <v>147</v>
      </c>
      <c r="F23" s="27" t="s">
        <v>52</v>
      </c>
      <c r="G23" s="30" t="s">
        <v>134</v>
      </c>
      <c r="H23" s="30">
        <v>800</v>
      </c>
      <c r="I23" s="40" t="s">
        <v>154</v>
      </c>
      <c r="J23" s="22" t="s">
        <v>145</v>
      </c>
      <c r="K23" s="40" t="s">
        <v>154</v>
      </c>
      <c r="L23" s="22" t="s">
        <v>51</v>
      </c>
      <c r="M23" s="27">
        <v>122106469</v>
      </c>
      <c r="N23" s="26" t="s">
        <v>9</v>
      </c>
      <c r="O23" s="29" t="s">
        <v>59</v>
      </c>
      <c r="P23" s="46">
        <v>2679959.34</v>
      </c>
      <c r="Q23" s="41">
        <v>0</v>
      </c>
      <c r="R23" s="41">
        <v>0</v>
      </c>
      <c r="S23" s="41">
        <v>0</v>
      </c>
      <c r="T23" s="42">
        <f t="shared" ref="T23:T35" si="8">P23</f>
        <v>2679959.34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2">
        <v>2676831.2400000002</v>
      </c>
      <c r="AD23" s="41">
        <v>0</v>
      </c>
      <c r="AE23" s="41">
        <v>0</v>
      </c>
      <c r="AF23" s="41">
        <v>0</v>
      </c>
      <c r="AG23" s="42">
        <v>2676831.2400000002</v>
      </c>
      <c r="AH23" s="41">
        <v>0</v>
      </c>
      <c r="AI23" s="41">
        <f t="shared" si="0"/>
        <v>2676831.2400000002</v>
      </c>
      <c r="AJ23" s="41">
        <v>0</v>
      </c>
      <c r="AK23" s="41">
        <v>0</v>
      </c>
      <c r="AL23" s="41">
        <v>0</v>
      </c>
      <c r="AM23" s="46">
        <v>2676831.2400000002</v>
      </c>
      <c r="AN23" s="41">
        <v>0</v>
      </c>
      <c r="AO23" s="41">
        <f t="shared" si="1"/>
        <v>2676831.2400000002</v>
      </c>
      <c r="AP23" s="41">
        <v>0</v>
      </c>
      <c r="AQ23" s="41">
        <v>0</v>
      </c>
      <c r="AR23" s="41">
        <v>0</v>
      </c>
      <c r="AS23" s="41">
        <f t="shared" si="2"/>
        <v>2676831.2400000002</v>
      </c>
      <c r="AT23" s="41">
        <v>0</v>
      </c>
      <c r="AU23" s="41">
        <f t="shared" si="3"/>
        <v>2676831.2400000002</v>
      </c>
      <c r="AV23" s="41">
        <v>0</v>
      </c>
      <c r="AW23" s="41">
        <v>0</v>
      </c>
      <c r="AX23" s="41">
        <v>0</v>
      </c>
      <c r="AY23" s="41">
        <f t="shared" si="4"/>
        <v>2676831.2400000002</v>
      </c>
      <c r="AZ23" s="41">
        <v>0</v>
      </c>
      <c r="BA23" s="41">
        <v>0</v>
      </c>
      <c r="BB23" s="41">
        <f t="shared" ref="BB23:BB31" si="9">BF23</f>
        <v>0</v>
      </c>
      <c r="BC23" s="41">
        <v>0</v>
      </c>
      <c r="BD23" s="41">
        <v>0</v>
      </c>
      <c r="BE23" s="41">
        <v>0</v>
      </c>
      <c r="BF23" s="41">
        <f t="shared" si="5"/>
        <v>0</v>
      </c>
      <c r="BG23" s="41">
        <v>0</v>
      </c>
    </row>
    <row r="24" spans="1:59" ht="60.75" customHeight="1" x14ac:dyDescent="0.25">
      <c r="A24" s="51">
        <v>12</v>
      </c>
      <c r="B24" s="57" t="s">
        <v>19</v>
      </c>
      <c r="C24" s="30" t="s">
        <v>10</v>
      </c>
      <c r="D24" s="30" t="s">
        <v>32</v>
      </c>
      <c r="E24" s="27" t="s">
        <v>147</v>
      </c>
      <c r="F24" s="27" t="s">
        <v>52</v>
      </c>
      <c r="G24" s="30" t="s">
        <v>135</v>
      </c>
      <c r="H24" s="30">
        <v>105</v>
      </c>
      <c r="I24" s="40" t="s">
        <v>154</v>
      </c>
      <c r="J24" s="22" t="s">
        <v>145</v>
      </c>
      <c r="K24" s="40" t="s">
        <v>154</v>
      </c>
      <c r="L24" s="22" t="s">
        <v>51</v>
      </c>
      <c r="M24" s="27">
        <v>122106469</v>
      </c>
      <c r="N24" s="24" t="s">
        <v>9</v>
      </c>
      <c r="O24" s="28" t="s">
        <v>60</v>
      </c>
      <c r="P24" s="43">
        <v>144309.16</v>
      </c>
      <c r="Q24" s="41">
        <v>0</v>
      </c>
      <c r="R24" s="41">
        <v>0</v>
      </c>
      <c r="S24" s="41">
        <v>0</v>
      </c>
      <c r="T24" s="45">
        <f t="shared" si="8"/>
        <v>144309.16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4">
        <v>144309.16</v>
      </c>
      <c r="AD24" s="41">
        <v>0</v>
      </c>
      <c r="AE24" s="41">
        <v>0</v>
      </c>
      <c r="AF24" s="41">
        <v>0</v>
      </c>
      <c r="AG24" s="44">
        <v>144309.16</v>
      </c>
      <c r="AH24" s="41">
        <v>0</v>
      </c>
      <c r="AI24" s="43">
        <v>144309.16</v>
      </c>
      <c r="AJ24" s="41">
        <v>0</v>
      </c>
      <c r="AK24" s="41">
        <v>0</v>
      </c>
      <c r="AL24" s="41">
        <v>0</v>
      </c>
      <c r="AM24" s="43">
        <v>144309.16</v>
      </c>
      <c r="AN24" s="41">
        <v>0</v>
      </c>
      <c r="AO24" s="43">
        <v>144309.16</v>
      </c>
      <c r="AP24" s="41">
        <v>0</v>
      </c>
      <c r="AQ24" s="41">
        <v>0</v>
      </c>
      <c r="AR24" s="41">
        <v>0</v>
      </c>
      <c r="AS24" s="43">
        <v>144309.16</v>
      </c>
      <c r="AT24" s="41">
        <v>0</v>
      </c>
      <c r="AU24" s="43">
        <v>144309.16</v>
      </c>
      <c r="AV24" s="41">
        <v>0</v>
      </c>
      <c r="AW24" s="41">
        <v>0</v>
      </c>
      <c r="AX24" s="41">
        <v>0</v>
      </c>
      <c r="AY24" s="43">
        <v>144309.16</v>
      </c>
      <c r="AZ24" s="41">
        <v>0</v>
      </c>
      <c r="BA24" s="41">
        <v>0</v>
      </c>
      <c r="BB24" s="41">
        <f t="shared" si="9"/>
        <v>0</v>
      </c>
      <c r="BC24" s="41">
        <v>0</v>
      </c>
      <c r="BD24" s="41">
        <v>0</v>
      </c>
      <c r="BE24" s="41">
        <v>0</v>
      </c>
      <c r="BF24" s="41">
        <f t="shared" si="5"/>
        <v>0</v>
      </c>
      <c r="BG24" s="41">
        <v>0</v>
      </c>
    </row>
    <row r="25" spans="1:59" s="4" customFormat="1" ht="92.25" customHeight="1" x14ac:dyDescent="0.25">
      <c r="A25" s="20">
        <v>13</v>
      </c>
      <c r="B25" s="37" t="s">
        <v>38</v>
      </c>
      <c r="C25" s="27" t="s">
        <v>10</v>
      </c>
      <c r="D25" s="27" t="s">
        <v>31</v>
      </c>
      <c r="E25" s="27" t="s">
        <v>147</v>
      </c>
      <c r="F25" s="27" t="s">
        <v>52</v>
      </c>
      <c r="G25" s="30" t="s">
        <v>136</v>
      </c>
      <c r="H25" s="30">
        <v>300</v>
      </c>
      <c r="I25" s="40" t="s">
        <v>154</v>
      </c>
      <c r="J25" s="22" t="s">
        <v>145</v>
      </c>
      <c r="K25" s="40" t="s">
        <v>154</v>
      </c>
      <c r="L25" s="22" t="s">
        <v>51</v>
      </c>
      <c r="M25" s="27">
        <v>122106469</v>
      </c>
      <c r="N25" s="26" t="s">
        <v>9</v>
      </c>
      <c r="O25" s="24" t="s">
        <v>61</v>
      </c>
      <c r="P25" s="41">
        <v>1000000</v>
      </c>
      <c r="Q25" s="41">
        <v>0</v>
      </c>
      <c r="R25" s="41">
        <v>0</v>
      </c>
      <c r="S25" s="41">
        <v>0</v>
      </c>
      <c r="T25" s="42">
        <f t="shared" si="8"/>
        <v>1000000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4">
        <v>995458.26</v>
      </c>
      <c r="AD25" s="41">
        <v>0</v>
      </c>
      <c r="AE25" s="41">
        <v>0</v>
      </c>
      <c r="AF25" s="41">
        <v>0</v>
      </c>
      <c r="AG25" s="44">
        <v>995458.26</v>
      </c>
      <c r="AH25" s="41">
        <v>0</v>
      </c>
      <c r="AI25" s="41">
        <v>995458.26</v>
      </c>
      <c r="AJ25" s="41">
        <v>0</v>
      </c>
      <c r="AK25" s="41">
        <v>0</v>
      </c>
      <c r="AL25" s="41">
        <v>0</v>
      </c>
      <c r="AM25" s="41">
        <v>995458.26</v>
      </c>
      <c r="AN25" s="41">
        <v>0</v>
      </c>
      <c r="AO25" s="41">
        <v>995458.26</v>
      </c>
      <c r="AP25" s="41">
        <v>0</v>
      </c>
      <c r="AQ25" s="41">
        <v>0</v>
      </c>
      <c r="AR25" s="41">
        <v>0</v>
      </c>
      <c r="AS25" s="41">
        <v>995458.26</v>
      </c>
      <c r="AT25" s="41">
        <v>0</v>
      </c>
      <c r="AU25" s="41">
        <v>995458.26</v>
      </c>
      <c r="AV25" s="41">
        <v>0</v>
      </c>
      <c r="AW25" s="41">
        <v>0</v>
      </c>
      <c r="AX25" s="41">
        <v>0</v>
      </c>
      <c r="AY25" s="41">
        <v>995458.26</v>
      </c>
      <c r="AZ25" s="41">
        <v>0</v>
      </c>
      <c r="BA25" s="41">
        <v>0</v>
      </c>
      <c r="BB25" s="41">
        <f t="shared" si="9"/>
        <v>0</v>
      </c>
      <c r="BC25" s="41">
        <v>0</v>
      </c>
      <c r="BD25" s="41">
        <v>0</v>
      </c>
      <c r="BE25" s="41">
        <v>0</v>
      </c>
      <c r="BF25" s="41">
        <f t="shared" si="5"/>
        <v>0</v>
      </c>
      <c r="BG25" s="41">
        <v>0</v>
      </c>
    </row>
    <row r="26" spans="1:59" s="4" customFormat="1" ht="59.25" customHeight="1" x14ac:dyDescent="0.25">
      <c r="A26" s="51">
        <v>14</v>
      </c>
      <c r="B26" s="57" t="s">
        <v>36</v>
      </c>
      <c r="C26" s="27" t="s">
        <v>10</v>
      </c>
      <c r="D26" s="27" t="s">
        <v>34</v>
      </c>
      <c r="E26" s="27" t="s">
        <v>147</v>
      </c>
      <c r="F26" s="27" t="s">
        <v>52</v>
      </c>
      <c r="G26" s="30" t="s">
        <v>135</v>
      </c>
      <c r="H26" s="30">
        <v>4299</v>
      </c>
      <c r="I26" s="40" t="s">
        <v>154</v>
      </c>
      <c r="J26" s="22" t="s">
        <v>145</v>
      </c>
      <c r="K26" s="40" t="s">
        <v>154</v>
      </c>
      <c r="L26" s="22" t="s">
        <v>51</v>
      </c>
      <c r="M26" s="27">
        <v>122106469</v>
      </c>
      <c r="N26" s="26" t="s">
        <v>9</v>
      </c>
      <c r="O26" s="24" t="s">
        <v>62</v>
      </c>
      <c r="P26" s="41">
        <v>2977634.44</v>
      </c>
      <c r="Q26" s="41">
        <v>0</v>
      </c>
      <c r="R26" s="41">
        <v>0</v>
      </c>
      <c r="S26" s="41">
        <v>0</v>
      </c>
      <c r="T26" s="42">
        <f t="shared" si="8"/>
        <v>2977634.44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4">
        <v>2975568.2</v>
      </c>
      <c r="AD26" s="41">
        <v>0</v>
      </c>
      <c r="AE26" s="41">
        <v>0</v>
      </c>
      <c r="AF26" s="41">
        <v>0</v>
      </c>
      <c r="AG26" s="44">
        <v>2975568.2</v>
      </c>
      <c r="AH26" s="41">
        <v>0</v>
      </c>
      <c r="AI26" s="41">
        <v>2975568.2</v>
      </c>
      <c r="AJ26" s="41">
        <v>0</v>
      </c>
      <c r="AK26" s="41">
        <v>0</v>
      </c>
      <c r="AL26" s="41">
        <v>0</v>
      </c>
      <c r="AM26" s="41">
        <v>2975568.2</v>
      </c>
      <c r="AN26" s="41">
        <v>0</v>
      </c>
      <c r="AO26" s="41">
        <v>2975568.2</v>
      </c>
      <c r="AP26" s="41">
        <v>0</v>
      </c>
      <c r="AQ26" s="41">
        <v>0</v>
      </c>
      <c r="AR26" s="41">
        <v>0</v>
      </c>
      <c r="AS26" s="41">
        <v>2975568.2</v>
      </c>
      <c r="AT26" s="41">
        <v>0</v>
      </c>
      <c r="AU26" s="41">
        <v>2975568.2</v>
      </c>
      <c r="AV26" s="41">
        <v>0</v>
      </c>
      <c r="AW26" s="41">
        <v>0</v>
      </c>
      <c r="AX26" s="41">
        <v>0</v>
      </c>
      <c r="AY26" s="41">
        <v>2975568.2</v>
      </c>
      <c r="AZ26" s="41">
        <v>0</v>
      </c>
      <c r="BA26" s="41">
        <v>0</v>
      </c>
      <c r="BB26" s="41">
        <f t="shared" si="9"/>
        <v>0</v>
      </c>
      <c r="BC26" s="41">
        <v>0</v>
      </c>
      <c r="BD26" s="41">
        <v>0</v>
      </c>
      <c r="BE26" s="41">
        <v>0</v>
      </c>
      <c r="BF26" s="41">
        <f t="shared" si="5"/>
        <v>0</v>
      </c>
      <c r="BG26" s="41">
        <v>0</v>
      </c>
    </row>
    <row r="27" spans="1:59" ht="73.5" customHeight="1" x14ac:dyDescent="0.25">
      <c r="A27" s="20">
        <v>15</v>
      </c>
      <c r="B27" s="57" t="s">
        <v>37</v>
      </c>
      <c r="C27" s="30" t="s">
        <v>10</v>
      </c>
      <c r="D27" s="30" t="s">
        <v>34</v>
      </c>
      <c r="E27" s="27" t="s">
        <v>147</v>
      </c>
      <c r="F27" s="27" t="s">
        <v>52</v>
      </c>
      <c r="G27" s="30" t="s">
        <v>137</v>
      </c>
      <c r="H27" s="30">
        <v>500</v>
      </c>
      <c r="I27" s="40" t="s">
        <v>154</v>
      </c>
      <c r="J27" s="22" t="s">
        <v>145</v>
      </c>
      <c r="K27" s="40" t="s">
        <v>154</v>
      </c>
      <c r="L27" s="22" t="s">
        <v>51</v>
      </c>
      <c r="M27" s="27">
        <v>122106469</v>
      </c>
      <c r="N27" s="24" t="s">
        <v>9</v>
      </c>
      <c r="O27" s="24" t="s">
        <v>72</v>
      </c>
      <c r="P27" s="41">
        <v>980213.67</v>
      </c>
      <c r="Q27" s="41">
        <v>0</v>
      </c>
      <c r="R27" s="41">
        <v>0</v>
      </c>
      <c r="S27" s="41">
        <v>0</v>
      </c>
      <c r="T27" s="42">
        <f t="shared" si="8"/>
        <v>980213.67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4">
        <v>977713.45</v>
      </c>
      <c r="AD27" s="41">
        <v>0</v>
      </c>
      <c r="AE27" s="41">
        <v>0</v>
      </c>
      <c r="AF27" s="41">
        <v>0</v>
      </c>
      <c r="AG27" s="44">
        <v>977713.45</v>
      </c>
      <c r="AH27" s="41">
        <v>0</v>
      </c>
      <c r="AI27" s="41">
        <v>977713.45</v>
      </c>
      <c r="AJ27" s="41">
        <v>0</v>
      </c>
      <c r="AK27" s="41">
        <v>0</v>
      </c>
      <c r="AL27" s="41">
        <v>0</v>
      </c>
      <c r="AM27" s="41">
        <v>977713.45</v>
      </c>
      <c r="AN27" s="41">
        <v>0</v>
      </c>
      <c r="AO27" s="41">
        <v>977713.45</v>
      </c>
      <c r="AP27" s="41">
        <v>0</v>
      </c>
      <c r="AQ27" s="41">
        <v>0</v>
      </c>
      <c r="AR27" s="41">
        <v>0</v>
      </c>
      <c r="AS27" s="41">
        <v>977713.45</v>
      </c>
      <c r="AT27" s="41">
        <v>0</v>
      </c>
      <c r="AU27" s="41">
        <v>977713.45</v>
      </c>
      <c r="AV27" s="41">
        <v>0</v>
      </c>
      <c r="AW27" s="41">
        <v>0</v>
      </c>
      <c r="AX27" s="41">
        <v>0</v>
      </c>
      <c r="AY27" s="41">
        <v>977713.45</v>
      </c>
      <c r="AZ27" s="41">
        <v>0</v>
      </c>
      <c r="BA27" s="41">
        <v>0</v>
      </c>
      <c r="BB27" s="41">
        <f t="shared" si="9"/>
        <v>0</v>
      </c>
      <c r="BC27" s="41">
        <v>0</v>
      </c>
      <c r="BD27" s="41">
        <v>0</v>
      </c>
      <c r="BE27" s="41">
        <v>0</v>
      </c>
      <c r="BF27" s="41">
        <f t="shared" si="5"/>
        <v>0</v>
      </c>
      <c r="BG27" s="41">
        <v>0</v>
      </c>
    </row>
    <row r="28" spans="1:59" ht="117.75" customHeight="1" x14ac:dyDescent="0.25">
      <c r="A28" s="51">
        <v>16</v>
      </c>
      <c r="B28" s="37" t="s">
        <v>22</v>
      </c>
      <c r="C28" s="30" t="s">
        <v>10</v>
      </c>
      <c r="D28" s="30" t="s">
        <v>10</v>
      </c>
      <c r="E28" s="27" t="s">
        <v>147</v>
      </c>
      <c r="F28" s="27" t="s">
        <v>52</v>
      </c>
      <c r="G28" s="30" t="s">
        <v>138</v>
      </c>
      <c r="H28" s="30">
        <v>200</v>
      </c>
      <c r="I28" s="40" t="s">
        <v>154</v>
      </c>
      <c r="J28" s="22" t="s">
        <v>145</v>
      </c>
      <c r="K28" s="40" t="s">
        <v>154</v>
      </c>
      <c r="L28" s="22" t="s">
        <v>51</v>
      </c>
      <c r="M28" s="27">
        <v>122106469</v>
      </c>
      <c r="N28" s="24" t="s">
        <v>9</v>
      </c>
      <c r="O28" s="24" t="s">
        <v>73</v>
      </c>
      <c r="P28" s="46">
        <v>1793889.97</v>
      </c>
      <c r="Q28" s="41">
        <v>0</v>
      </c>
      <c r="R28" s="41">
        <v>0</v>
      </c>
      <c r="S28" s="41">
        <v>0</v>
      </c>
      <c r="T28" s="42">
        <f t="shared" si="8"/>
        <v>1793889.97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2">
        <v>1790399.47</v>
      </c>
      <c r="AD28" s="41">
        <v>0</v>
      </c>
      <c r="AE28" s="41">
        <v>0</v>
      </c>
      <c r="AF28" s="41">
        <v>0</v>
      </c>
      <c r="AG28" s="42">
        <v>1790399.47</v>
      </c>
      <c r="AH28" s="41">
        <v>0</v>
      </c>
      <c r="AI28" s="41">
        <f t="shared" si="0"/>
        <v>1772605.04</v>
      </c>
      <c r="AJ28" s="41">
        <v>0</v>
      </c>
      <c r="AK28" s="41">
        <v>0</v>
      </c>
      <c r="AL28" s="41">
        <v>0</v>
      </c>
      <c r="AM28" s="46">
        <v>1772605.04</v>
      </c>
      <c r="AN28" s="41">
        <v>0</v>
      </c>
      <c r="AO28" s="41">
        <f t="shared" si="1"/>
        <v>1772605.04</v>
      </c>
      <c r="AP28" s="41">
        <v>0</v>
      </c>
      <c r="AQ28" s="41">
        <v>0</v>
      </c>
      <c r="AR28" s="41">
        <v>0</v>
      </c>
      <c r="AS28" s="41">
        <f t="shared" si="2"/>
        <v>1772605.04</v>
      </c>
      <c r="AT28" s="41">
        <v>0</v>
      </c>
      <c r="AU28" s="41">
        <f t="shared" si="3"/>
        <v>1772605.04</v>
      </c>
      <c r="AV28" s="41">
        <v>0</v>
      </c>
      <c r="AW28" s="41">
        <v>0</v>
      </c>
      <c r="AX28" s="41">
        <v>0</v>
      </c>
      <c r="AY28" s="41">
        <f t="shared" si="4"/>
        <v>1772605.04</v>
      </c>
      <c r="AZ28" s="41">
        <v>0</v>
      </c>
      <c r="BA28" s="41">
        <v>0</v>
      </c>
      <c r="BB28" s="41">
        <f t="shared" si="9"/>
        <v>17794.429999999935</v>
      </c>
      <c r="BC28" s="41">
        <v>0</v>
      </c>
      <c r="BD28" s="41">
        <v>0</v>
      </c>
      <c r="BE28" s="41">
        <v>0</v>
      </c>
      <c r="BF28" s="41">
        <f t="shared" si="5"/>
        <v>17794.429999999935</v>
      </c>
      <c r="BG28" s="41">
        <v>0</v>
      </c>
    </row>
    <row r="29" spans="1:59" ht="125.25" customHeight="1" x14ac:dyDescent="0.25">
      <c r="A29" s="20">
        <v>17</v>
      </c>
      <c r="B29" s="37" t="s">
        <v>23</v>
      </c>
      <c r="C29" s="30" t="s">
        <v>10</v>
      </c>
      <c r="D29" s="30" t="s">
        <v>10</v>
      </c>
      <c r="E29" s="27" t="s">
        <v>147</v>
      </c>
      <c r="F29" s="27" t="s">
        <v>52</v>
      </c>
      <c r="G29" s="30" t="s">
        <v>139</v>
      </c>
      <c r="H29" s="30">
        <v>200</v>
      </c>
      <c r="I29" s="40" t="s">
        <v>154</v>
      </c>
      <c r="J29" s="22" t="s">
        <v>145</v>
      </c>
      <c r="K29" s="40" t="s">
        <v>154</v>
      </c>
      <c r="L29" s="22" t="s">
        <v>51</v>
      </c>
      <c r="M29" s="27">
        <v>122106469</v>
      </c>
      <c r="N29" s="24" t="s">
        <v>9</v>
      </c>
      <c r="O29" s="24" t="s">
        <v>63</v>
      </c>
      <c r="P29" s="46">
        <v>1930945.56</v>
      </c>
      <c r="Q29" s="41">
        <v>0</v>
      </c>
      <c r="R29" s="41">
        <v>0</v>
      </c>
      <c r="S29" s="41">
        <v>0</v>
      </c>
      <c r="T29" s="42">
        <f t="shared" si="8"/>
        <v>1930945.56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2">
        <v>1926095.25</v>
      </c>
      <c r="AD29" s="41">
        <v>0</v>
      </c>
      <c r="AE29" s="41">
        <v>0</v>
      </c>
      <c r="AF29" s="41">
        <v>0</v>
      </c>
      <c r="AG29" s="42">
        <v>1926095.25</v>
      </c>
      <c r="AH29" s="41">
        <v>0</v>
      </c>
      <c r="AI29" s="41">
        <f t="shared" si="0"/>
        <v>1789962.79</v>
      </c>
      <c r="AJ29" s="41">
        <v>0</v>
      </c>
      <c r="AK29" s="41">
        <v>0</v>
      </c>
      <c r="AL29" s="41">
        <v>0</v>
      </c>
      <c r="AM29" s="46">
        <v>1789962.79</v>
      </c>
      <c r="AN29" s="41">
        <v>0</v>
      </c>
      <c r="AO29" s="41">
        <f t="shared" si="1"/>
        <v>1789962.79</v>
      </c>
      <c r="AP29" s="41">
        <v>0</v>
      </c>
      <c r="AQ29" s="41">
        <v>0</v>
      </c>
      <c r="AR29" s="41">
        <v>0</v>
      </c>
      <c r="AS29" s="41">
        <f t="shared" si="2"/>
        <v>1789962.79</v>
      </c>
      <c r="AT29" s="41">
        <v>0</v>
      </c>
      <c r="AU29" s="41">
        <f t="shared" si="3"/>
        <v>1789962.79</v>
      </c>
      <c r="AV29" s="41">
        <v>0</v>
      </c>
      <c r="AW29" s="41">
        <v>0</v>
      </c>
      <c r="AX29" s="41">
        <v>0</v>
      </c>
      <c r="AY29" s="41">
        <f t="shared" si="4"/>
        <v>1789962.79</v>
      </c>
      <c r="AZ29" s="41">
        <v>0</v>
      </c>
      <c r="BA29" s="41">
        <v>0</v>
      </c>
      <c r="BB29" s="41">
        <f t="shared" si="9"/>
        <v>136132.45999999996</v>
      </c>
      <c r="BC29" s="41">
        <v>0</v>
      </c>
      <c r="BD29" s="41">
        <v>0</v>
      </c>
      <c r="BE29" s="41">
        <v>0</v>
      </c>
      <c r="BF29" s="41">
        <f t="shared" si="5"/>
        <v>136132.45999999996</v>
      </c>
      <c r="BG29" s="41">
        <v>0</v>
      </c>
    </row>
    <row r="30" spans="1:59" ht="85.5" customHeight="1" x14ac:dyDescent="0.25">
      <c r="A30" s="51">
        <v>18</v>
      </c>
      <c r="B30" s="37" t="s">
        <v>29</v>
      </c>
      <c r="C30" s="30" t="s">
        <v>10</v>
      </c>
      <c r="D30" s="30" t="s">
        <v>10</v>
      </c>
      <c r="E30" s="27" t="s">
        <v>147</v>
      </c>
      <c r="F30" s="27" t="s">
        <v>52</v>
      </c>
      <c r="G30" s="30" t="s">
        <v>140</v>
      </c>
      <c r="H30" s="30">
        <v>200</v>
      </c>
      <c r="I30" s="40" t="s">
        <v>154</v>
      </c>
      <c r="J30" s="22" t="s">
        <v>145</v>
      </c>
      <c r="K30" s="40" t="s">
        <v>154</v>
      </c>
      <c r="L30" s="22" t="s">
        <v>51</v>
      </c>
      <c r="M30" s="27">
        <v>122106469</v>
      </c>
      <c r="N30" s="24" t="s">
        <v>9</v>
      </c>
      <c r="O30" s="24" t="s">
        <v>64</v>
      </c>
      <c r="P30" s="41">
        <v>966649.74</v>
      </c>
      <c r="Q30" s="41">
        <v>0</v>
      </c>
      <c r="R30" s="41">
        <v>0</v>
      </c>
      <c r="S30" s="41">
        <v>0</v>
      </c>
      <c r="T30" s="42">
        <f t="shared" si="8"/>
        <v>966649.74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4">
        <v>962621.59</v>
      </c>
      <c r="AD30" s="41">
        <v>0</v>
      </c>
      <c r="AE30" s="41">
        <v>0</v>
      </c>
      <c r="AF30" s="41">
        <v>0</v>
      </c>
      <c r="AG30" s="44">
        <v>962621.59</v>
      </c>
      <c r="AH30" s="41">
        <v>0</v>
      </c>
      <c r="AI30" s="41">
        <v>962621.59</v>
      </c>
      <c r="AJ30" s="41">
        <v>0</v>
      </c>
      <c r="AK30" s="41">
        <v>0</v>
      </c>
      <c r="AL30" s="41">
        <v>0</v>
      </c>
      <c r="AM30" s="41">
        <v>962621.59</v>
      </c>
      <c r="AN30" s="41">
        <v>0</v>
      </c>
      <c r="AO30" s="41">
        <v>962621.59</v>
      </c>
      <c r="AP30" s="41">
        <v>0</v>
      </c>
      <c r="AQ30" s="41">
        <v>0</v>
      </c>
      <c r="AR30" s="41">
        <v>0</v>
      </c>
      <c r="AS30" s="41">
        <v>962621.59</v>
      </c>
      <c r="AT30" s="41">
        <v>0</v>
      </c>
      <c r="AU30" s="41">
        <v>962621.59</v>
      </c>
      <c r="AV30" s="41">
        <v>0</v>
      </c>
      <c r="AW30" s="41">
        <v>0</v>
      </c>
      <c r="AX30" s="41">
        <v>0</v>
      </c>
      <c r="AY30" s="41">
        <v>962621.59</v>
      </c>
      <c r="AZ30" s="41">
        <v>0</v>
      </c>
      <c r="BA30" s="41">
        <v>0</v>
      </c>
      <c r="BB30" s="41">
        <f t="shared" si="9"/>
        <v>0</v>
      </c>
      <c r="BC30" s="41">
        <v>0</v>
      </c>
      <c r="BD30" s="41">
        <v>0</v>
      </c>
      <c r="BE30" s="41">
        <v>0</v>
      </c>
      <c r="BF30" s="41">
        <f t="shared" si="5"/>
        <v>0</v>
      </c>
      <c r="BG30" s="41">
        <v>0</v>
      </c>
    </row>
    <row r="31" spans="1:59" ht="90" x14ac:dyDescent="0.25">
      <c r="A31" s="20">
        <v>19</v>
      </c>
      <c r="B31" s="37" t="s">
        <v>24</v>
      </c>
      <c r="C31" s="30" t="s">
        <v>10</v>
      </c>
      <c r="D31" s="30" t="s">
        <v>10</v>
      </c>
      <c r="E31" s="27" t="s">
        <v>147</v>
      </c>
      <c r="F31" s="27" t="s">
        <v>52</v>
      </c>
      <c r="G31" s="30" t="s">
        <v>152</v>
      </c>
      <c r="H31" s="30">
        <v>100</v>
      </c>
      <c r="I31" s="40" t="s">
        <v>154</v>
      </c>
      <c r="J31" s="22" t="s">
        <v>145</v>
      </c>
      <c r="K31" s="40" t="s">
        <v>154</v>
      </c>
      <c r="L31" s="22" t="s">
        <v>51</v>
      </c>
      <c r="M31" s="27">
        <v>122106469</v>
      </c>
      <c r="N31" s="24" t="s">
        <v>9</v>
      </c>
      <c r="O31" s="24" t="s">
        <v>65</v>
      </c>
      <c r="P31" s="46">
        <v>1001588.2</v>
      </c>
      <c r="Q31" s="41">
        <v>0</v>
      </c>
      <c r="R31" s="41">
        <v>0</v>
      </c>
      <c r="S31" s="41">
        <v>0</v>
      </c>
      <c r="T31" s="42">
        <f t="shared" si="8"/>
        <v>1001588.2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2">
        <v>998737.24</v>
      </c>
      <c r="AD31" s="41">
        <v>0</v>
      </c>
      <c r="AE31" s="41">
        <v>0</v>
      </c>
      <c r="AF31" s="41">
        <v>0</v>
      </c>
      <c r="AG31" s="42">
        <v>998737.24</v>
      </c>
      <c r="AH31" s="41">
        <v>0</v>
      </c>
      <c r="AI31" s="41">
        <f t="shared" si="0"/>
        <v>998737.24</v>
      </c>
      <c r="AJ31" s="41">
        <v>0</v>
      </c>
      <c r="AK31" s="41">
        <v>0</v>
      </c>
      <c r="AL31" s="41">
        <v>0</v>
      </c>
      <c r="AM31" s="46">
        <v>998737.24</v>
      </c>
      <c r="AN31" s="41">
        <v>0</v>
      </c>
      <c r="AO31" s="41">
        <f t="shared" si="1"/>
        <v>998737.24</v>
      </c>
      <c r="AP31" s="41">
        <v>0</v>
      </c>
      <c r="AQ31" s="41">
        <v>0</v>
      </c>
      <c r="AR31" s="41">
        <v>0</v>
      </c>
      <c r="AS31" s="41">
        <f t="shared" si="2"/>
        <v>998737.24</v>
      </c>
      <c r="AT31" s="41">
        <v>0</v>
      </c>
      <c r="AU31" s="41">
        <f t="shared" si="3"/>
        <v>998737.24</v>
      </c>
      <c r="AV31" s="41">
        <v>0</v>
      </c>
      <c r="AW31" s="41">
        <v>0</v>
      </c>
      <c r="AX31" s="41">
        <v>0</v>
      </c>
      <c r="AY31" s="41">
        <f t="shared" si="4"/>
        <v>998737.24</v>
      </c>
      <c r="AZ31" s="41">
        <v>0</v>
      </c>
      <c r="BA31" s="41">
        <v>0</v>
      </c>
      <c r="BB31" s="41">
        <f t="shared" si="9"/>
        <v>0</v>
      </c>
      <c r="BC31" s="41">
        <v>0</v>
      </c>
      <c r="BD31" s="41">
        <v>0</v>
      </c>
      <c r="BE31" s="41">
        <v>0</v>
      </c>
      <c r="BF31" s="41">
        <f t="shared" si="5"/>
        <v>0</v>
      </c>
      <c r="BG31" s="41">
        <v>0</v>
      </c>
    </row>
    <row r="32" spans="1:59" ht="102.75" customHeight="1" x14ac:dyDescent="0.25">
      <c r="A32" s="51">
        <v>20</v>
      </c>
      <c r="B32" s="37" t="s">
        <v>25</v>
      </c>
      <c r="C32" s="30" t="s">
        <v>10</v>
      </c>
      <c r="D32" s="30" t="s">
        <v>10</v>
      </c>
      <c r="E32" s="27" t="s">
        <v>147</v>
      </c>
      <c r="F32" s="27" t="s">
        <v>52</v>
      </c>
      <c r="G32" s="30" t="s">
        <v>141</v>
      </c>
      <c r="H32" s="30">
        <v>150</v>
      </c>
      <c r="I32" s="40" t="s">
        <v>154</v>
      </c>
      <c r="J32" s="22" t="s">
        <v>145</v>
      </c>
      <c r="K32" s="40" t="s">
        <v>154</v>
      </c>
      <c r="L32" s="22" t="s">
        <v>51</v>
      </c>
      <c r="M32" s="27">
        <v>122106469</v>
      </c>
      <c r="N32" s="24" t="s">
        <v>9</v>
      </c>
      <c r="O32" s="24" t="s">
        <v>66</v>
      </c>
      <c r="P32" s="46">
        <v>1395762.61</v>
      </c>
      <c r="Q32" s="41">
        <v>0</v>
      </c>
      <c r="R32" s="41">
        <v>0</v>
      </c>
      <c r="S32" s="41">
        <v>0</v>
      </c>
      <c r="T32" s="42">
        <f t="shared" si="8"/>
        <v>1395762.61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2">
        <v>1393212.39</v>
      </c>
      <c r="AD32" s="41">
        <v>0</v>
      </c>
      <c r="AE32" s="41">
        <v>0</v>
      </c>
      <c r="AF32" s="41">
        <v>0</v>
      </c>
      <c r="AG32" s="42">
        <v>1393212.39</v>
      </c>
      <c r="AH32" s="41">
        <v>0</v>
      </c>
      <c r="AI32" s="41">
        <f t="shared" si="0"/>
        <v>1393212.39</v>
      </c>
      <c r="AJ32" s="41">
        <v>0</v>
      </c>
      <c r="AK32" s="41">
        <v>0</v>
      </c>
      <c r="AL32" s="41">
        <v>0</v>
      </c>
      <c r="AM32" s="46">
        <v>1393212.39</v>
      </c>
      <c r="AN32" s="41">
        <v>0</v>
      </c>
      <c r="AO32" s="41">
        <f t="shared" ref="AO32:AO35" si="10">+SUM(AP32:AT32)</f>
        <v>1393212.39</v>
      </c>
      <c r="AP32" s="41">
        <v>0</v>
      </c>
      <c r="AQ32" s="41">
        <v>0</v>
      </c>
      <c r="AR32" s="41">
        <v>0</v>
      </c>
      <c r="AS32" s="41">
        <f t="shared" ref="AS32:AS35" si="11">+AM32</f>
        <v>1393212.39</v>
      </c>
      <c r="AT32" s="41">
        <v>0</v>
      </c>
      <c r="AU32" s="41">
        <f t="shared" ref="AU32:AU35" si="12">+SUM(AV32:AZ32)</f>
        <v>1393212.39</v>
      </c>
      <c r="AV32" s="41">
        <v>0</v>
      </c>
      <c r="AW32" s="41">
        <v>0</v>
      </c>
      <c r="AX32" s="41">
        <v>0</v>
      </c>
      <c r="AY32" s="41">
        <f t="shared" ref="AY32:AY35" si="13">+AS32</f>
        <v>1393212.39</v>
      </c>
      <c r="AZ32" s="41">
        <v>0</v>
      </c>
      <c r="BA32" s="41">
        <v>0</v>
      </c>
      <c r="BB32" s="41">
        <f t="shared" ref="BB32:BB35" si="14">BF32</f>
        <v>0</v>
      </c>
      <c r="BC32" s="41">
        <v>0</v>
      </c>
      <c r="BD32" s="41">
        <v>0</v>
      </c>
      <c r="BE32" s="41">
        <v>0</v>
      </c>
      <c r="BF32" s="41">
        <f t="shared" ref="BF32:BF35" si="15">AC32-AI32</f>
        <v>0</v>
      </c>
      <c r="BG32" s="41">
        <v>0</v>
      </c>
    </row>
    <row r="33" spans="1:59" ht="69" customHeight="1" x14ac:dyDescent="0.25">
      <c r="A33" s="20">
        <v>21</v>
      </c>
      <c r="B33" s="37" t="s">
        <v>26</v>
      </c>
      <c r="C33" s="25" t="s">
        <v>10</v>
      </c>
      <c r="D33" s="25" t="s">
        <v>10</v>
      </c>
      <c r="E33" s="27" t="s">
        <v>147</v>
      </c>
      <c r="F33" s="27" t="s">
        <v>52</v>
      </c>
      <c r="G33" s="25" t="s">
        <v>142</v>
      </c>
      <c r="H33" s="25">
        <v>150</v>
      </c>
      <c r="I33" s="40" t="s">
        <v>154</v>
      </c>
      <c r="J33" s="22" t="s">
        <v>145</v>
      </c>
      <c r="K33" s="40" t="s">
        <v>154</v>
      </c>
      <c r="L33" s="22" t="s">
        <v>51</v>
      </c>
      <c r="M33" s="27">
        <v>122106469</v>
      </c>
      <c r="N33" s="23" t="s">
        <v>9</v>
      </c>
      <c r="O33" s="24" t="s">
        <v>66</v>
      </c>
      <c r="P33" s="46">
        <v>708146.09</v>
      </c>
      <c r="Q33" s="41">
        <v>0</v>
      </c>
      <c r="R33" s="41">
        <v>0</v>
      </c>
      <c r="S33" s="41">
        <v>0</v>
      </c>
      <c r="T33" s="42">
        <f t="shared" si="8"/>
        <v>708146.09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2">
        <v>704187.49</v>
      </c>
      <c r="AD33" s="41">
        <v>0</v>
      </c>
      <c r="AE33" s="41">
        <v>0</v>
      </c>
      <c r="AF33" s="41">
        <v>0</v>
      </c>
      <c r="AG33" s="42">
        <v>704187.49</v>
      </c>
      <c r="AH33" s="41">
        <v>0</v>
      </c>
      <c r="AI33" s="41">
        <f t="shared" si="0"/>
        <v>573684.68999999994</v>
      </c>
      <c r="AJ33" s="41">
        <v>0</v>
      </c>
      <c r="AK33" s="41">
        <v>0</v>
      </c>
      <c r="AL33" s="41">
        <v>0</v>
      </c>
      <c r="AM33" s="46">
        <v>573684.68999999994</v>
      </c>
      <c r="AN33" s="41">
        <v>0</v>
      </c>
      <c r="AO33" s="41">
        <f t="shared" si="10"/>
        <v>573684.68999999994</v>
      </c>
      <c r="AP33" s="41">
        <v>0</v>
      </c>
      <c r="AQ33" s="41">
        <v>0</v>
      </c>
      <c r="AR33" s="41">
        <v>0</v>
      </c>
      <c r="AS33" s="41">
        <f t="shared" si="11"/>
        <v>573684.68999999994</v>
      </c>
      <c r="AT33" s="41">
        <v>0</v>
      </c>
      <c r="AU33" s="41">
        <f t="shared" si="12"/>
        <v>573684.68999999994</v>
      </c>
      <c r="AV33" s="41">
        <v>0</v>
      </c>
      <c r="AW33" s="41">
        <v>0</v>
      </c>
      <c r="AX33" s="41">
        <v>0</v>
      </c>
      <c r="AY33" s="41">
        <f t="shared" si="13"/>
        <v>573684.68999999994</v>
      </c>
      <c r="AZ33" s="41">
        <v>0</v>
      </c>
      <c r="BA33" s="41">
        <v>0</v>
      </c>
      <c r="BB33" s="41">
        <f t="shared" si="14"/>
        <v>130502.80000000005</v>
      </c>
      <c r="BC33" s="41">
        <v>0</v>
      </c>
      <c r="BD33" s="41">
        <v>0</v>
      </c>
      <c r="BE33" s="41">
        <v>0</v>
      </c>
      <c r="BF33" s="41">
        <f t="shared" si="15"/>
        <v>130502.80000000005</v>
      </c>
      <c r="BG33" s="41">
        <v>0</v>
      </c>
    </row>
    <row r="34" spans="1:59" ht="103.5" customHeight="1" x14ac:dyDescent="0.25">
      <c r="A34" s="51">
        <v>22</v>
      </c>
      <c r="B34" s="37" t="s">
        <v>27</v>
      </c>
      <c r="C34" s="25" t="s">
        <v>10</v>
      </c>
      <c r="D34" s="25" t="s">
        <v>10</v>
      </c>
      <c r="E34" s="27" t="s">
        <v>147</v>
      </c>
      <c r="F34" s="27" t="s">
        <v>52</v>
      </c>
      <c r="G34" s="30" t="s">
        <v>151</v>
      </c>
      <c r="H34" s="25">
        <v>100</v>
      </c>
      <c r="I34" s="40" t="s">
        <v>154</v>
      </c>
      <c r="J34" s="22" t="s">
        <v>145</v>
      </c>
      <c r="K34" s="40" t="s">
        <v>154</v>
      </c>
      <c r="L34" s="22" t="s">
        <v>51</v>
      </c>
      <c r="M34" s="27">
        <v>122106469</v>
      </c>
      <c r="N34" s="23" t="s">
        <v>9</v>
      </c>
      <c r="O34" s="24" t="s">
        <v>50</v>
      </c>
      <c r="P34" s="46">
        <v>1416721.93</v>
      </c>
      <c r="Q34" s="41">
        <v>0</v>
      </c>
      <c r="R34" s="41">
        <v>0</v>
      </c>
      <c r="S34" s="41">
        <v>0</v>
      </c>
      <c r="T34" s="42">
        <f t="shared" si="8"/>
        <v>1416721.93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2">
        <v>1412731.43</v>
      </c>
      <c r="AD34" s="41">
        <v>0</v>
      </c>
      <c r="AE34" s="41">
        <v>0</v>
      </c>
      <c r="AF34" s="41">
        <v>0</v>
      </c>
      <c r="AG34" s="42">
        <v>1412731.43</v>
      </c>
      <c r="AH34" s="41">
        <v>0</v>
      </c>
      <c r="AI34" s="41">
        <f t="shared" ref="AI34:AI35" si="16">+SUM(AJ34:AN34)</f>
        <v>1412731.43</v>
      </c>
      <c r="AJ34" s="41">
        <v>0</v>
      </c>
      <c r="AK34" s="41">
        <v>0</v>
      </c>
      <c r="AL34" s="41">
        <v>0</v>
      </c>
      <c r="AM34" s="46">
        <v>1412731.43</v>
      </c>
      <c r="AN34" s="41">
        <v>0</v>
      </c>
      <c r="AO34" s="41">
        <f t="shared" si="10"/>
        <v>1412731.43</v>
      </c>
      <c r="AP34" s="41">
        <v>0</v>
      </c>
      <c r="AQ34" s="41">
        <v>0</v>
      </c>
      <c r="AR34" s="41">
        <v>0</v>
      </c>
      <c r="AS34" s="41">
        <f t="shared" si="11"/>
        <v>1412731.43</v>
      </c>
      <c r="AT34" s="41">
        <v>0</v>
      </c>
      <c r="AU34" s="41">
        <f t="shared" si="12"/>
        <v>1412731.43</v>
      </c>
      <c r="AV34" s="41">
        <v>0</v>
      </c>
      <c r="AW34" s="41">
        <v>0</v>
      </c>
      <c r="AX34" s="41">
        <v>0</v>
      </c>
      <c r="AY34" s="41">
        <f t="shared" si="13"/>
        <v>1412731.43</v>
      </c>
      <c r="AZ34" s="41">
        <v>0</v>
      </c>
      <c r="BA34" s="41">
        <v>0</v>
      </c>
      <c r="BB34" s="41">
        <f t="shared" si="14"/>
        <v>0</v>
      </c>
      <c r="BC34" s="41">
        <v>0</v>
      </c>
      <c r="BD34" s="41">
        <v>0</v>
      </c>
      <c r="BE34" s="41">
        <v>0</v>
      </c>
      <c r="BF34" s="41">
        <f t="shared" si="15"/>
        <v>0</v>
      </c>
      <c r="BG34" s="41">
        <v>0</v>
      </c>
    </row>
    <row r="35" spans="1:59" ht="100.5" customHeight="1" x14ac:dyDescent="0.25">
      <c r="A35" s="20">
        <v>23</v>
      </c>
      <c r="B35" s="37" t="s">
        <v>28</v>
      </c>
      <c r="C35" s="25" t="s">
        <v>10</v>
      </c>
      <c r="D35" s="25" t="s">
        <v>10</v>
      </c>
      <c r="E35" s="27" t="s">
        <v>147</v>
      </c>
      <c r="F35" s="27" t="s">
        <v>52</v>
      </c>
      <c r="G35" s="30" t="s">
        <v>143</v>
      </c>
      <c r="H35" s="25">
        <v>150</v>
      </c>
      <c r="I35" s="40" t="s">
        <v>154</v>
      </c>
      <c r="J35" s="22" t="s">
        <v>145</v>
      </c>
      <c r="K35" s="40" t="s">
        <v>154</v>
      </c>
      <c r="L35" s="22" t="s">
        <v>51</v>
      </c>
      <c r="M35" s="27">
        <v>122106469</v>
      </c>
      <c r="N35" s="23" t="s">
        <v>9</v>
      </c>
      <c r="O35" s="24" t="s">
        <v>67</v>
      </c>
      <c r="P35" s="41">
        <v>1583373.64</v>
      </c>
      <c r="Q35" s="41">
        <v>0</v>
      </c>
      <c r="R35" s="41">
        <v>0</v>
      </c>
      <c r="S35" s="41">
        <v>0</v>
      </c>
      <c r="T35" s="42">
        <f t="shared" si="8"/>
        <v>1583373.64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2">
        <v>1579445.54</v>
      </c>
      <c r="AD35" s="41">
        <v>0</v>
      </c>
      <c r="AE35" s="41">
        <v>0</v>
      </c>
      <c r="AF35" s="41">
        <v>0</v>
      </c>
      <c r="AG35" s="42">
        <v>1579445.54</v>
      </c>
      <c r="AH35" s="41">
        <v>0</v>
      </c>
      <c r="AI35" s="41">
        <f t="shared" si="16"/>
        <v>1541780.85</v>
      </c>
      <c r="AJ35" s="41">
        <v>0</v>
      </c>
      <c r="AK35" s="41">
        <v>0</v>
      </c>
      <c r="AL35" s="41">
        <v>0</v>
      </c>
      <c r="AM35" s="41">
        <v>1541780.85</v>
      </c>
      <c r="AN35" s="41">
        <v>0</v>
      </c>
      <c r="AO35" s="41">
        <f t="shared" si="10"/>
        <v>1541780.85</v>
      </c>
      <c r="AP35" s="41">
        <v>0</v>
      </c>
      <c r="AQ35" s="41">
        <v>0</v>
      </c>
      <c r="AR35" s="41">
        <v>0</v>
      </c>
      <c r="AS35" s="41">
        <f t="shared" si="11"/>
        <v>1541780.85</v>
      </c>
      <c r="AT35" s="41">
        <v>0</v>
      </c>
      <c r="AU35" s="41">
        <f t="shared" si="12"/>
        <v>1541780.85</v>
      </c>
      <c r="AV35" s="41">
        <v>0</v>
      </c>
      <c r="AW35" s="41">
        <v>0</v>
      </c>
      <c r="AX35" s="41">
        <v>0</v>
      </c>
      <c r="AY35" s="41">
        <f t="shared" si="13"/>
        <v>1541780.85</v>
      </c>
      <c r="AZ35" s="41">
        <v>0</v>
      </c>
      <c r="BA35" s="41">
        <v>0</v>
      </c>
      <c r="BB35" s="41">
        <f t="shared" si="14"/>
        <v>37664.689999999944</v>
      </c>
      <c r="BC35" s="41">
        <v>0</v>
      </c>
      <c r="BD35" s="41">
        <v>0</v>
      </c>
      <c r="BE35" s="41">
        <v>0</v>
      </c>
      <c r="BF35" s="41">
        <f t="shared" si="15"/>
        <v>37664.689999999944</v>
      </c>
      <c r="BG35" s="41">
        <v>0</v>
      </c>
    </row>
    <row r="36" spans="1:59" s="1" customFormat="1" ht="84" customHeight="1" x14ac:dyDescent="0.2">
      <c r="A36" s="51">
        <v>24</v>
      </c>
      <c r="B36" s="37" t="s">
        <v>146</v>
      </c>
      <c r="C36" s="25" t="s">
        <v>10</v>
      </c>
      <c r="D36" s="25" t="s">
        <v>35</v>
      </c>
      <c r="E36" s="27" t="s">
        <v>147</v>
      </c>
      <c r="F36" s="27" t="s">
        <v>52</v>
      </c>
      <c r="G36" s="25" t="s">
        <v>144</v>
      </c>
      <c r="H36" s="25">
        <v>300</v>
      </c>
      <c r="I36" s="40" t="s">
        <v>154</v>
      </c>
      <c r="J36" s="22" t="s">
        <v>145</v>
      </c>
      <c r="K36" s="40" t="s">
        <v>154</v>
      </c>
      <c r="L36" s="22" t="s">
        <v>51</v>
      </c>
      <c r="M36" s="27">
        <v>122106469</v>
      </c>
      <c r="N36" s="23" t="s">
        <v>9</v>
      </c>
      <c r="O36" s="24" t="s">
        <v>181</v>
      </c>
      <c r="P36" s="41">
        <v>800000</v>
      </c>
      <c r="Q36" s="41">
        <v>0</v>
      </c>
      <c r="R36" s="41">
        <v>0</v>
      </c>
      <c r="S36" s="41">
        <v>0</v>
      </c>
      <c r="T36" s="42">
        <v>800000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2">
        <v>800000</v>
      </c>
      <c r="AD36" s="41">
        <v>0</v>
      </c>
      <c r="AE36" s="41">
        <v>0</v>
      </c>
      <c r="AF36" s="41">
        <v>0</v>
      </c>
      <c r="AG36" s="42">
        <v>800000</v>
      </c>
      <c r="AH36" s="41">
        <v>0</v>
      </c>
      <c r="AI36" s="41">
        <f t="shared" ref="AI36:AI38" si="17">+SUM(AJ36:AN36)</f>
        <v>800000</v>
      </c>
      <c r="AJ36" s="41">
        <v>0</v>
      </c>
      <c r="AK36" s="41">
        <v>0</v>
      </c>
      <c r="AL36" s="41">
        <v>0</v>
      </c>
      <c r="AM36" s="41">
        <v>800000</v>
      </c>
      <c r="AN36" s="41">
        <v>0</v>
      </c>
      <c r="AO36" s="41">
        <f t="shared" ref="AO36:AO39" si="18">+SUM(AP36:AT36)</f>
        <v>800000</v>
      </c>
      <c r="AP36" s="41">
        <v>0</v>
      </c>
      <c r="AQ36" s="41">
        <v>0</v>
      </c>
      <c r="AR36" s="41">
        <v>0</v>
      </c>
      <c r="AS36" s="41">
        <f t="shared" ref="AS36" si="19">+AM36</f>
        <v>800000</v>
      </c>
      <c r="AT36" s="41">
        <v>0</v>
      </c>
      <c r="AU36" s="41">
        <f t="shared" ref="AU36:AU39" si="20">+SUM(AV36:AZ36)</f>
        <v>800000</v>
      </c>
      <c r="AV36" s="41">
        <v>0</v>
      </c>
      <c r="AW36" s="41">
        <v>0</v>
      </c>
      <c r="AX36" s="41">
        <v>0</v>
      </c>
      <c r="AY36" s="41">
        <f t="shared" ref="AY36" si="21">+AS36</f>
        <v>800000</v>
      </c>
      <c r="AZ36" s="41">
        <v>0</v>
      </c>
      <c r="BA36" s="41">
        <v>0</v>
      </c>
      <c r="BB36" s="41">
        <f t="shared" ref="BB36" si="22">BF36</f>
        <v>0</v>
      </c>
      <c r="BC36" s="41">
        <v>0</v>
      </c>
      <c r="BD36" s="41">
        <v>0</v>
      </c>
      <c r="BE36" s="41">
        <v>0</v>
      </c>
      <c r="BF36" s="41">
        <f t="shared" ref="BF36:BF39" si="23">AC36-AI36</f>
        <v>0</v>
      </c>
      <c r="BG36" s="41">
        <v>0</v>
      </c>
    </row>
    <row r="37" spans="1:59" s="4" customFormat="1" ht="54" x14ac:dyDescent="0.25">
      <c r="A37" s="20">
        <v>25</v>
      </c>
      <c r="B37" s="37" t="s">
        <v>164</v>
      </c>
      <c r="C37" s="50" t="s">
        <v>10</v>
      </c>
      <c r="D37" s="27" t="s">
        <v>34</v>
      </c>
      <c r="E37" s="27" t="s">
        <v>147</v>
      </c>
      <c r="F37" s="27" t="s">
        <v>52</v>
      </c>
      <c r="G37" s="30" t="s">
        <v>167</v>
      </c>
      <c r="H37" s="30">
        <v>4299</v>
      </c>
      <c r="I37" s="40" t="s">
        <v>154</v>
      </c>
      <c r="J37" s="22" t="s">
        <v>145</v>
      </c>
      <c r="K37" s="40" t="s">
        <v>154</v>
      </c>
      <c r="L37" s="22" t="s">
        <v>51</v>
      </c>
      <c r="M37" s="27">
        <v>122106469</v>
      </c>
      <c r="N37" s="26" t="s">
        <v>9</v>
      </c>
      <c r="O37" s="24" t="s">
        <v>174</v>
      </c>
      <c r="P37" s="41">
        <f>+SUM(Q37:U37)</f>
        <v>1361837.05</v>
      </c>
      <c r="Q37" s="41">
        <v>0</v>
      </c>
      <c r="R37" s="41">
        <v>0</v>
      </c>
      <c r="S37" s="41">
        <v>0</v>
      </c>
      <c r="T37" s="42">
        <v>1361837.05</v>
      </c>
      <c r="U37" s="41">
        <v>0</v>
      </c>
      <c r="V37" s="41"/>
      <c r="W37" s="41">
        <f>+SUM(X37:AB37)</f>
        <v>0</v>
      </c>
      <c r="X37" s="41">
        <v>0</v>
      </c>
      <c r="Y37" s="41">
        <v>0</v>
      </c>
      <c r="Z37" s="41">
        <v>0</v>
      </c>
      <c r="AA37" s="42">
        <v>0</v>
      </c>
      <c r="AB37" s="41">
        <v>0</v>
      </c>
      <c r="AC37" s="41">
        <f>+SUM(AD37:AH37)</f>
        <v>1360369.14</v>
      </c>
      <c r="AD37" s="41">
        <v>0</v>
      </c>
      <c r="AE37" s="41">
        <v>0</v>
      </c>
      <c r="AF37" s="41">
        <v>0</v>
      </c>
      <c r="AG37" s="42">
        <v>1360369.14</v>
      </c>
      <c r="AH37" s="41">
        <v>0</v>
      </c>
      <c r="AI37" s="41">
        <f t="shared" si="17"/>
        <v>1360369.14</v>
      </c>
      <c r="AJ37" s="41">
        <v>0</v>
      </c>
      <c r="AK37" s="41">
        <v>0</v>
      </c>
      <c r="AL37" s="41">
        <v>0</v>
      </c>
      <c r="AM37" s="42">
        <v>1360369.14</v>
      </c>
      <c r="AN37" s="41">
        <v>0</v>
      </c>
      <c r="AO37" s="41">
        <f t="shared" si="18"/>
        <v>1360369.14</v>
      </c>
      <c r="AP37" s="41">
        <v>0</v>
      </c>
      <c r="AQ37" s="41">
        <v>0</v>
      </c>
      <c r="AR37" s="41">
        <v>0</v>
      </c>
      <c r="AS37" s="42">
        <v>1360369.14</v>
      </c>
      <c r="AT37" s="41">
        <v>0</v>
      </c>
      <c r="AU37" s="41">
        <f t="shared" si="20"/>
        <v>1360369.14</v>
      </c>
      <c r="AV37" s="41">
        <v>0</v>
      </c>
      <c r="AW37" s="41">
        <v>0</v>
      </c>
      <c r="AX37" s="41">
        <v>0</v>
      </c>
      <c r="AY37" s="42">
        <v>1360369.14</v>
      </c>
      <c r="AZ37" s="41">
        <v>0</v>
      </c>
      <c r="BA37" s="41"/>
      <c r="BB37" s="41">
        <f>+SUM(BC37:BG37)</f>
        <v>0</v>
      </c>
      <c r="BC37" s="41">
        <v>0</v>
      </c>
      <c r="BD37" s="41">
        <v>0</v>
      </c>
      <c r="BE37" s="41">
        <v>0</v>
      </c>
      <c r="BF37" s="41">
        <f t="shared" si="23"/>
        <v>0</v>
      </c>
      <c r="BG37" s="41">
        <v>0</v>
      </c>
    </row>
    <row r="38" spans="1:59" s="4" customFormat="1" ht="54" x14ac:dyDescent="0.25">
      <c r="A38" s="51">
        <v>26</v>
      </c>
      <c r="B38" s="37" t="s">
        <v>165</v>
      </c>
      <c r="C38" s="50" t="s">
        <v>10</v>
      </c>
      <c r="D38" s="27" t="s">
        <v>34</v>
      </c>
      <c r="E38" s="27" t="s">
        <v>147</v>
      </c>
      <c r="F38" s="27" t="s">
        <v>52</v>
      </c>
      <c r="G38" s="30" t="s">
        <v>169</v>
      </c>
      <c r="H38" s="30">
        <v>4299</v>
      </c>
      <c r="I38" s="40" t="s">
        <v>154</v>
      </c>
      <c r="J38" s="22" t="s">
        <v>145</v>
      </c>
      <c r="K38" s="40" t="s">
        <v>154</v>
      </c>
      <c r="L38" s="22" t="s">
        <v>51</v>
      </c>
      <c r="M38" s="27">
        <v>122106469</v>
      </c>
      <c r="N38" s="26" t="s">
        <v>9</v>
      </c>
      <c r="O38" s="24" t="s">
        <v>174</v>
      </c>
      <c r="P38" s="41">
        <f>+SUM(Q38:U38)</f>
        <v>1279317.67</v>
      </c>
      <c r="Q38" s="41">
        <v>0</v>
      </c>
      <c r="R38" s="41">
        <v>0</v>
      </c>
      <c r="S38" s="41">
        <v>0</v>
      </c>
      <c r="T38" s="42">
        <v>1279317.67</v>
      </c>
      <c r="U38" s="41">
        <v>0</v>
      </c>
      <c r="V38" s="41"/>
      <c r="W38" s="41">
        <f>+SUM(X38:AB38)</f>
        <v>0</v>
      </c>
      <c r="X38" s="41">
        <v>0</v>
      </c>
      <c r="Y38" s="41">
        <v>0</v>
      </c>
      <c r="Z38" s="41">
        <v>0</v>
      </c>
      <c r="AA38" s="42">
        <v>0</v>
      </c>
      <c r="AB38" s="41">
        <v>0</v>
      </c>
      <c r="AC38" s="41">
        <f>+SUM(AD38:AH38)</f>
        <v>1277392.96</v>
      </c>
      <c r="AD38" s="41">
        <v>0</v>
      </c>
      <c r="AE38" s="41">
        <v>0</v>
      </c>
      <c r="AF38" s="41">
        <v>0</v>
      </c>
      <c r="AG38" s="42">
        <v>1277392.96</v>
      </c>
      <c r="AH38" s="41">
        <v>0</v>
      </c>
      <c r="AI38" s="41">
        <f t="shared" si="17"/>
        <v>1277392.96</v>
      </c>
      <c r="AJ38" s="41">
        <v>0</v>
      </c>
      <c r="AK38" s="41">
        <v>0</v>
      </c>
      <c r="AL38" s="41">
        <v>0</v>
      </c>
      <c r="AM38" s="42">
        <v>1277392.96</v>
      </c>
      <c r="AN38" s="41">
        <v>0</v>
      </c>
      <c r="AO38" s="41">
        <f t="shared" si="18"/>
        <v>1277392.96</v>
      </c>
      <c r="AP38" s="41">
        <v>0</v>
      </c>
      <c r="AQ38" s="41">
        <v>0</v>
      </c>
      <c r="AR38" s="41">
        <v>0</v>
      </c>
      <c r="AS38" s="42">
        <v>1277392.96</v>
      </c>
      <c r="AT38" s="41">
        <v>0</v>
      </c>
      <c r="AU38" s="41">
        <f t="shared" si="20"/>
        <v>1277392.96</v>
      </c>
      <c r="AV38" s="41">
        <v>0</v>
      </c>
      <c r="AW38" s="41">
        <v>0</v>
      </c>
      <c r="AX38" s="41">
        <v>0</v>
      </c>
      <c r="AY38" s="42">
        <v>1277392.96</v>
      </c>
      <c r="AZ38" s="41">
        <v>0</v>
      </c>
      <c r="BA38" s="41"/>
      <c r="BB38" s="41">
        <f>+SUM(BC38:BG38)</f>
        <v>0</v>
      </c>
      <c r="BC38" s="41">
        <v>0</v>
      </c>
      <c r="BD38" s="41">
        <v>0</v>
      </c>
      <c r="BE38" s="41">
        <v>0</v>
      </c>
      <c r="BF38" s="41">
        <f t="shared" si="23"/>
        <v>0</v>
      </c>
      <c r="BG38" s="41">
        <v>0</v>
      </c>
    </row>
    <row r="39" spans="1:59" s="4" customFormat="1" ht="108" x14ac:dyDescent="0.25">
      <c r="A39" s="20">
        <v>27</v>
      </c>
      <c r="B39" s="37" t="s">
        <v>166</v>
      </c>
      <c r="C39" s="50" t="s">
        <v>10</v>
      </c>
      <c r="D39" s="27" t="s">
        <v>10</v>
      </c>
      <c r="E39" s="27" t="s">
        <v>147</v>
      </c>
      <c r="F39" s="27" t="s">
        <v>52</v>
      </c>
      <c r="G39" s="30" t="s">
        <v>168</v>
      </c>
      <c r="H39" s="30">
        <v>500</v>
      </c>
      <c r="I39" s="40" t="s">
        <v>154</v>
      </c>
      <c r="J39" s="22" t="s">
        <v>145</v>
      </c>
      <c r="K39" s="40" t="s">
        <v>154</v>
      </c>
      <c r="L39" s="22" t="s">
        <v>51</v>
      </c>
      <c r="M39" s="27">
        <v>122106469</v>
      </c>
      <c r="N39" s="26" t="s">
        <v>9</v>
      </c>
      <c r="O39" s="24" t="s">
        <v>175</v>
      </c>
      <c r="P39" s="41">
        <f>+SUM(Q39:U39)</f>
        <v>335549.61</v>
      </c>
      <c r="Q39" s="41">
        <v>0</v>
      </c>
      <c r="R39" s="41">
        <v>0</v>
      </c>
      <c r="S39" s="41">
        <v>0</v>
      </c>
      <c r="T39" s="42">
        <v>335549.61</v>
      </c>
      <c r="U39" s="41">
        <v>0</v>
      </c>
      <c r="V39" s="41"/>
      <c r="W39" s="41">
        <f>+SUM(X39:AB39)</f>
        <v>0</v>
      </c>
      <c r="X39" s="41">
        <v>0</v>
      </c>
      <c r="Y39" s="41">
        <v>0</v>
      </c>
      <c r="Z39" s="41">
        <v>0</v>
      </c>
      <c r="AA39" s="42">
        <v>0</v>
      </c>
      <c r="AB39" s="41">
        <v>0</v>
      </c>
      <c r="AC39" s="41">
        <f>+SUM(AD39:AH39)</f>
        <v>335549.61</v>
      </c>
      <c r="AD39" s="41">
        <v>0</v>
      </c>
      <c r="AE39" s="41">
        <v>0</v>
      </c>
      <c r="AF39" s="41">
        <v>0</v>
      </c>
      <c r="AG39" s="42">
        <v>335549.61</v>
      </c>
      <c r="AH39" s="41">
        <v>0</v>
      </c>
      <c r="AI39" s="41">
        <f>+AC39</f>
        <v>335549.61</v>
      </c>
      <c r="AJ39" s="41">
        <v>0</v>
      </c>
      <c r="AK39" s="41">
        <v>0</v>
      </c>
      <c r="AL39" s="41">
        <v>0</v>
      </c>
      <c r="AM39" s="42">
        <f>+AI39</f>
        <v>335549.61</v>
      </c>
      <c r="AN39" s="41">
        <v>0</v>
      </c>
      <c r="AO39" s="41">
        <f t="shared" si="18"/>
        <v>335549.61</v>
      </c>
      <c r="AP39" s="41">
        <v>0</v>
      </c>
      <c r="AQ39" s="41">
        <v>0</v>
      </c>
      <c r="AR39" s="41">
        <v>0</v>
      </c>
      <c r="AS39" s="42">
        <f t="shared" ref="AS39" si="24">+AM39</f>
        <v>335549.61</v>
      </c>
      <c r="AT39" s="41">
        <v>0</v>
      </c>
      <c r="AU39" s="41">
        <f t="shared" si="20"/>
        <v>335549.61</v>
      </c>
      <c r="AV39" s="41">
        <v>0</v>
      </c>
      <c r="AW39" s="41">
        <v>0</v>
      </c>
      <c r="AX39" s="41">
        <v>0</v>
      </c>
      <c r="AY39" s="42">
        <f t="shared" ref="AY39" si="25">+AS39</f>
        <v>335549.61</v>
      </c>
      <c r="AZ39" s="41">
        <v>0</v>
      </c>
      <c r="BA39" s="41"/>
      <c r="BB39" s="41">
        <f>+SUM(BC39:BG39)</f>
        <v>0</v>
      </c>
      <c r="BC39" s="41">
        <v>0</v>
      </c>
      <c r="BD39" s="41">
        <v>0</v>
      </c>
      <c r="BE39" s="41">
        <v>0</v>
      </c>
      <c r="BF39" s="41">
        <f t="shared" si="23"/>
        <v>0</v>
      </c>
      <c r="BG39" s="41">
        <v>0</v>
      </c>
    </row>
    <row r="40" spans="1:59" s="4" customFormat="1" ht="72" x14ac:dyDescent="0.25">
      <c r="A40" s="51">
        <v>28</v>
      </c>
      <c r="B40" s="37" t="s">
        <v>170</v>
      </c>
      <c r="C40" s="50" t="s">
        <v>10</v>
      </c>
      <c r="D40" s="27" t="s">
        <v>10</v>
      </c>
      <c r="E40" s="27" t="s">
        <v>147</v>
      </c>
      <c r="F40" s="27" t="s">
        <v>52</v>
      </c>
      <c r="G40" s="30" t="s">
        <v>178</v>
      </c>
      <c r="H40" s="30">
        <v>200</v>
      </c>
      <c r="I40" s="40" t="s">
        <v>154</v>
      </c>
      <c r="J40" s="22" t="s">
        <v>145</v>
      </c>
      <c r="K40" s="40" t="s">
        <v>154</v>
      </c>
      <c r="L40" s="22" t="s">
        <v>51</v>
      </c>
      <c r="M40" s="27">
        <v>122106469</v>
      </c>
      <c r="N40" s="26" t="s">
        <v>9</v>
      </c>
      <c r="O40" s="24" t="s">
        <v>176</v>
      </c>
      <c r="P40" s="41">
        <f t="shared" ref="P40:P43" si="26">+SUM(Q40:U40)</f>
        <v>311208.97399999999</v>
      </c>
      <c r="Q40" s="41">
        <v>0</v>
      </c>
      <c r="R40" s="41">
        <v>0</v>
      </c>
      <c r="S40" s="41">
        <v>0</v>
      </c>
      <c r="T40" s="42">
        <v>311208.97399999999</v>
      </c>
      <c r="U40" s="41">
        <v>0</v>
      </c>
      <c r="V40" s="41"/>
      <c r="W40" s="41">
        <f t="shared" ref="W40:W43" si="27">+SUM(X40:AB40)</f>
        <v>0</v>
      </c>
      <c r="X40" s="41">
        <v>0</v>
      </c>
      <c r="Y40" s="41">
        <v>0</v>
      </c>
      <c r="Z40" s="41">
        <v>0</v>
      </c>
      <c r="AA40" s="42">
        <v>0</v>
      </c>
      <c r="AB40" s="41">
        <v>0</v>
      </c>
      <c r="AC40" s="41">
        <f t="shared" ref="AC40:AC43" si="28">+SUM(AD40:AH40)</f>
        <v>311208.97399999999</v>
      </c>
      <c r="AD40" s="41">
        <v>0</v>
      </c>
      <c r="AE40" s="41">
        <v>0</v>
      </c>
      <c r="AF40" s="41">
        <v>0</v>
      </c>
      <c r="AG40" s="42">
        <f>+T40</f>
        <v>311208.97399999999</v>
      </c>
      <c r="AH40" s="41">
        <v>0</v>
      </c>
      <c r="AI40" s="41">
        <f t="shared" ref="AI40:AI43" si="29">+SUM(AJ40:AN40)</f>
        <v>311208.97399999999</v>
      </c>
      <c r="AJ40" s="41">
        <v>0</v>
      </c>
      <c r="AK40" s="41">
        <v>0</v>
      </c>
      <c r="AL40" s="41">
        <v>0</v>
      </c>
      <c r="AM40" s="42">
        <f>+AG40</f>
        <v>311208.97399999999</v>
      </c>
      <c r="AN40" s="41">
        <v>0</v>
      </c>
      <c r="AO40" s="41">
        <f t="shared" ref="AO40:AO43" si="30">+SUM(AP40:AT40)</f>
        <v>311208.97399999999</v>
      </c>
      <c r="AP40" s="41">
        <v>0</v>
      </c>
      <c r="AQ40" s="41">
        <v>0</v>
      </c>
      <c r="AR40" s="41">
        <v>0</v>
      </c>
      <c r="AS40" s="42">
        <f t="shared" ref="AS40:AS43" si="31">+AM40</f>
        <v>311208.97399999999</v>
      </c>
      <c r="AT40" s="41">
        <v>0</v>
      </c>
      <c r="AU40" s="41">
        <f t="shared" ref="AU40:AU43" si="32">+SUM(AV40:AZ40)</f>
        <v>311208.97399999999</v>
      </c>
      <c r="AV40" s="41">
        <v>0</v>
      </c>
      <c r="AW40" s="41">
        <v>0</v>
      </c>
      <c r="AX40" s="41">
        <v>0</v>
      </c>
      <c r="AY40" s="42">
        <f t="shared" ref="AY40:AY43" si="33">+AS40</f>
        <v>311208.97399999999</v>
      </c>
      <c r="AZ40" s="41">
        <v>0</v>
      </c>
      <c r="BA40" s="41"/>
      <c r="BB40" s="41">
        <f t="shared" ref="BB40:BB43" si="34">+SUM(BC40:BG40)</f>
        <v>0</v>
      </c>
      <c r="BC40" s="41">
        <v>0</v>
      </c>
      <c r="BD40" s="41">
        <v>0</v>
      </c>
      <c r="BE40" s="41">
        <v>0</v>
      </c>
      <c r="BF40" s="41">
        <f t="shared" ref="BF40:BF43" si="35">AC40-AI40</f>
        <v>0</v>
      </c>
      <c r="BG40" s="41">
        <v>0</v>
      </c>
    </row>
    <row r="41" spans="1:59" s="4" customFormat="1" ht="54" x14ac:dyDescent="0.25">
      <c r="A41" s="20">
        <v>29</v>
      </c>
      <c r="B41" s="37" t="s">
        <v>171</v>
      </c>
      <c r="C41" s="50" t="s">
        <v>10</v>
      </c>
      <c r="D41" s="27" t="s">
        <v>10</v>
      </c>
      <c r="E41" s="27" t="s">
        <v>147</v>
      </c>
      <c r="F41" s="27" t="s">
        <v>52</v>
      </c>
      <c r="G41" s="30" t="s">
        <v>177</v>
      </c>
      <c r="H41" s="30">
        <v>400</v>
      </c>
      <c r="I41" s="40" t="s">
        <v>154</v>
      </c>
      <c r="J41" s="22" t="s">
        <v>145</v>
      </c>
      <c r="K41" s="40" t="s">
        <v>154</v>
      </c>
      <c r="L41" s="22" t="s">
        <v>51</v>
      </c>
      <c r="M41" s="27">
        <v>122106469</v>
      </c>
      <c r="N41" s="26" t="s">
        <v>9</v>
      </c>
      <c r="O41" s="24" t="s">
        <v>176</v>
      </c>
      <c r="P41" s="41">
        <f t="shared" si="26"/>
        <v>295112.00599999999</v>
      </c>
      <c r="Q41" s="41">
        <v>0</v>
      </c>
      <c r="R41" s="41">
        <v>0</v>
      </c>
      <c r="S41" s="41">
        <v>0</v>
      </c>
      <c r="T41" s="42">
        <v>295112.00599999999</v>
      </c>
      <c r="U41" s="41">
        <v>0</v>
      </c>
      <c r="V41" s="41"/>
      <c r="W41" s="41">
        <f t="shared" si="27"/>
        <v>0</v>
      </c>
      <c r="X41" s="41">
        <v>0</v>
      </c>
      <c r="Y41" s="41">
        <v>0</v>
      </c>
      <c r="Z41" s="41">
        <v>0</v>
      </c>
      <c r="AA41" s="42">
        <v>0</v>
      </c>
      <c r="AB41" s="41">
        <v>0</v>
      </c>
      <c r="AC41" s="41">
        <f t="shared" si="28"/>
        <v>295112.00599999999</v>
      </c>
      <c r="AD41" s="41">
        <v>0</v>
      </c>
      <c r="AE41" s="41">
        <v>0</v>
      </c>
      <c r="AF41" s="41">
        <v>0</v>
      </c>
      <c r="AG41" s="42">
        <f t="shared" ref="AG41:AG43" si="36">+T41</f>
        <v>295112.00599999999</v>
      </c>
      <c r="AH41" s="41">
        <v>0</v>
      </c>
      <c r="AI41" s="41">
        <f t="shared" si="29"/>
        <v>295112.00599999999</v>
      </c>
      <c r="AJ41" s="41">
        <v>0</v>
      </c>
      <c r="AK41" s="41">
        <v>0</v>
      </c>
      <c r="AL41" s="41">
        <v>0</v>
      </c>
      <c r="AM41" s="42">
        <f t="shared" ref="AM41:AM43" si="37">+AG41</f>
        <v>295112.00599999999</v>
      </c>
      <c r="AN41" s="41">
        <v>0</v>
      </c>
      <c r="AO41" s="41">
        <f t="shared" si="30"/>
        <v>295112.00599999999</v>
      </c>
      <c r="AP41" s="41">
        <v>0</v>
      </c>
      <c r="AQ41" s="41">
        <v>0</v>
      </c>
      <c r="AR41" s="41">
        <v>0</v>
      </c>
      <c r="AS41" s="42">
        <f t="shared" si="31"/>
        <v>295112.00599999999</v>
      </c>
      <c r="AT41" s="41">
        <v>0</v>
      </c>
      <c r="AU41" s="41">
        <f t="shared" si="32"/>
        <v>295112.00599999999</v>
      </c>
      <c r="AV41" s="41">
        <v>0</v>
      </c>
      <c r="AW41" s="41">
        <v>0</v>
      </c>
      <c r="AX41" s="41">
        <v>0</v>
      </c>
      <c r="AY41" s="42">
        <f t="shared" si="33"/>
        <v>295112.00599999999</v>
      </c>
      <c r="AZ41" s="41">
        <v>0</v>
      </c>
      <c r="BA41" s="41"/>
      <c r="BB41" s="41">
        <f t="shared" si="34"/>
        <v>0</v>
      </c>
      <c r="BC41" s="41">
        <v>0</v>
      </c>
      <c r="BD41" s="41">
        <v>0</v>
      </c>
      <c r="BE41" s="41">
        <v>0</v>
      </c>
      <c r="BF41" s="41">
        <f t="shared" si="35"/>
        <v>0</v>
      </c>
      <c r="BG41" s="41">
        <v>0</v>
      </c>
    </row>
    <row r="42" spans="1:59" s="4" customFormat="1" ht="90" x14ac:dyDescent="0.25">
      <c r="A42" s="51">
        <v>30</v>
      </c>
      <c r="B42" s="37" t="s">
        <v>172</v>
      </c>
      <c r="C42" s="50" t="s">
        <v>10</v>
      </c>
      <c r="D42" s="27" t="s">
        <v>10</v>
      </c>
      <c r="E42" s="27" t="s">
        <v>147</v>
      </c>
      <c r="F42" s="27" t="s">
        <v>52</v>
      </c>
      <c r="G42" s="30" t="s">
        <v>179</v>
      </c>
      <c r="H42" s="30">
        <v>200</v>
      </c>
      <c r="I42" s="40" t="s">
        <v>154</v>
      </c>
      <c r="J42" s="22" t="s">
        <v>145</v>
      </c>
      <c r="K42" s="40" t="s">
        <v>154</v>
      </c>
      <c r="L42" s="22" t="s">
        <v>51</v>
      </c>
      <c r="M42" s="27">
        <v>122106469</v>
      </c>
      <c r="N42" s="26" t="s">
        <v>9</v>
      </c>
      <c r="O42" s="24" t="s">
        <v>176</v>
      </c>
      <c r="P42" s="41">
        <f t="shared" si="26"/>
        <v>388468.12</v>
      </c>
      <c r="Q42" s="41">
        <v>0</v>
      </c>
      <c r="R42" s="41">
        <v>0</v>
      </c>
      <c r="S42" s="41">
        <v>0</v>
      </c>
      <c r="T42" s="42">
        <v>388468.12</v>
      </c>
      <c r="U42" s="41">
        <v>0</v>
      </c>
      <c r="V42" s="41"/>
      <c r="W42" s="41">
        <f t="shared" si="27"/>
        <v>0</v>
      </c>
      <c r="X42" s="41">
        <v>0</v>
      </c>
      <c r="Y42" s="41">
        <v>0</v>
      </c>
      <c r="Z42" s="41">
        <v>0</v>
      </c>
      <c r="AA42" s="42">
        <v>0</v>
      </c>
      <c r="AB42" s="41">
        <v>0</v>
      </c>
      <c r="AC42" s="41">
        <f t="shared" si="28"/>
        <v>388468.12</v>
      </c>
      <c r="AD42" s="41">
        <v>0</v>
      </c>
      <c r="AE42" s="41">
        <v>0</v>
      </c>
      <c r="AF42" s="41">
        <v>0</v>
      </c>
      <c r="AG42" s="42">
        <f t="shared" si="36"/>
        <v>388468.12</v>
      </c>
      <c r="AH42" s="41">
        <v>0</v>
      </c>
      <c r="AI42" s="41">
        <f t="shared" si="29"/>
        <v>388468.12</v>
      </c>
      <c r="AJ42" s="41">
        <v>0</v>
      </c>
      <c r="AK42" s="41">
        <v>0</v>
      </c>
      <c r="AL42" s="41">
        <v>0</v>
      </c>
      <c r="AM42" s="42">
        <f t="shared" si="37"/>
        <v>388468.12</v>
      </c>
      <c r="AN42" s="41">
        <v>0</v>
      </c>
      <c r="AO42" s="41">
        <f t="shared" si="30"/>
        <v>388468.12</v>
      </c>
      <c r="AP42" s="41">
        <v>0</v>
      </c>
      <c r="AQ42" s="41">
        <v>0</v>
      </c>
      <c r="AR42" s="41">
        <v>0</v>
      </c>
      <c r="AS42" s="42">
        <f t="shared" si="31"/>
        <v>388468.12</v>
      </c>
      <c r="AT42" s="41">
        <v>0</v>
      </c>
      <c r="AU42" s="41">
        <f t="shared" si="32"/>
        <v>388468.12</v>
      </c>
      <c r="AV42" s="41">
        <v>0</v>
      </c>
      <c r="AW42" s="41">
        <v>0</v>
      </c>
      <c r="AX42" s="41">
        <v>0</v>
      </c>
      <c r="AY42" s="42">
        <f t="shared" si="33"/>
        <v>388468.12</v>
      </c>
      <c r="AZ42" s="41">
        <v>0</v>
      </c>
      <c r="BA42" s="41"/>
      <c r="BB42" s="41">
        <f t="shared" si="34"/>
        <v>0</v>
      </c>
      <c r="BC42" s="41">
        <v>0</v>
      </c>
      <c r="BD42" s="41">
        <v>0</v>
      </c>
      <c r="BE42" s="41">
        <v>0</v>
      </c>
      <c r="BF42" s="41">
        <f t="shared" si="35"/>
        <v>0</v>
      </c>
      <c r="BG42" s="41">
        <v>0</v>
      </c>
    </row>
    <row r="43" spans="1:59" s="4" customFormat="1" ht="72" x14ac:dyDescent="0.25">
      <c r="A43" s="20">
        <v>31</v>
      </c>
      <c r="B43" s="37" t="s">
        <v>173</v>
      </c>
      <c r="C43" s="50" t="s">
        <v>10</v>
      </c>
      <c r="D43" s="27" t="s">
        <v>10</v>
      </c>
      <c r="E43" s="27" t="s">
        <v>147</v>
      </c>
      <c r="F43" s="27" t="s">
        <v>52</v>
      </c>
      <c r="G43" s="30" t="s">
        <v>180</v>
      </c>
      <c r="H43" s="30">
        <v>2500</v>
      </c>
      <c r="I43" s="40" t="s">
        <v>154</v>
      </c>
      <c r="J43" s="22" t="s">
        <v>145</v>
      </c>
      <c r="K43" s="40" t="s">
        <v>154</v>
      </c>
      <c r="L43" s="22" t="s">
        <v>51</v>
      </c>
      <c r="M43" s="27">
        <v>122106469</v>
      </c>
      <c r="N43" s="26" t="s">
        <v>9</v>
      </c>
      <c r="O43" s="24" t="s">
        <v>176</v>
      </c>
      <c r="P43" s="41">
        <f t="shared" si="26"/>
        <v>663504.56999999995</v>
      </c>
      <c r="Q43" s="41">
        <v>0</v>
      </c>
      <c r="R43" s="41">
        <v>0</v>
      </c>
      <c r="S43" s="41">
        <v>0</v>
      </c>
      <c r="T43" s="42">
        <v>663504.56999999995</v>
      </c>
      <c r="U43" s="41">
        <v>0</v>
      </c>
      <c r="V43" s="41"/>
      <c r="W43" s="41">
        <f t="shared" si="27"/>
        <v>0</v>
      </c>
      <c r="X43" s="41">
        <v>0</v>
      </c>
      <c r="Y43" s="41">
        <v>0</v>
      </c>
      <c r="Z43" s="41">
        <v>0</v>
      </c>
      <c r="AA43" s="42">
        <v>0</v>
      </c>
      <c r="AB43" s="41">
        <v>0</v>
      </c>
      <c r="AC43" s="41">
        <f t="shared" si="28"/>
        <v>663504.56999999995</v>
      </c>
      <c r="AD43" s="41">
        <v>0</v>
      </c>
      <c r="AE43" s="41">
        <v>0</v>
      </c>
      <c r="AF43" s="41">
        <v>0</v>
      </c>
      <c r="AG43" s="42">
        <f t="shared" si="36"/>
        <v>663504.56999999995</v>
      </c>
      <c r="AH43" s="41">
        <v>0</v>
      </c>
      <c r="AI43" s="41">
        <f t="shared" si="29"/>
        <v>663504.56999999995</v>
      </c>
      <c r="AJ43" s="41">
        <v>0</v>
      </c>
      <c r="AK43" s="41">
        <v>0</v>
      </c>
      <c r="AL43" s="41">
        <v>0</v>
      </c>
      <c r="AM43" s="42">
        <f t="shared" si="37"/>
        <v>663504.56999999995</v>
      </c>
      <c r="AN43" s="41">
        <v>0</v>
      </c>
      <c r="AO43" s="41">
        <f t="shared" si="30"/>
        <v>663504.56999999995</v>
      </c>
      <c r="AP43" s="41">
        <v>0</v>
      </c>
      <c r="AQ43" s="41">
        <v>0</v>
      </c>
      <c r="AR43" s="41">
        <v>0</v>
      </c>
      <c r="AS43" s="42">
        <f t="shared" si="31"/>
        <v>663504.56999999995</v>
      </c>
      <c r="AT43" s="41">
        <v>0</v>
      </c>
      <c r="AU43" s="41">
        <f t="shared" si="32"/>
        <v>663504.56999999995</v>
      </c>
      <c r="AV43" s="41">
        <v>0</v>
      </c>
      <c r="AW43" s="41">
        <v>0</v>
      </c>
      <c r="AX43" s="41">
        <v>0</v>
      </c>
      <c r="AY43" s="42">
        <f t="shared" si="33"/>
        <v>663504.56999999995</v>
      </c>
      <c r="AZ43" s="41">
        <v>0</v>
      </c>
      <c r="BA43" s="41"/>
      <c r="BB43" s="41">
        <f t="shared" si="34"/>
        <v>0</v>
      </c>
      <c r="BC43" s="41">
        <v>0</v>
      </c>
      <c r="BD43" s="41">
        <v>0</v>
      </c>
      <c r="BE43" s="41">
        <v>0</v>
      </c>
      <c r="BF43" s="41">
        <f t="shared" si="35"/>
        <v>0</v>
      </c>
      <c r="BG43" s="41">
        <v>0</v>
      </c>
    </row>
    <row r="44" spans="1:59" s="19" customFormat="1" ht="18.75" x14ac:dyDescent="0.3">
      <c r="A44" s="15"/>
      <c r="B44" s="38"/>
      <c r="C44" s="18"/>
      <c r="D44" s="18"/>
      <c r="E44" s="15"/>
      <c r="F44" s="18"/>
      <c r="G44" s="35"/>
      <c r="H44" s="31"/>
      <c r="I44" s="31"/>
      <c r="J44" s="31"/>
      <c r="K44" s="31"/>
      <c r="L44" s="31"/>
      <c r="M44" s="36"/>
      <c r="N44" s="36"/>
      <c r="O44" s="31" t="s">
        <v>148</v>
      </c>
      <c r="P44" s="32">
        <f>SUM(P13:P43)</f>
        <v>41799563.43999999</v>
      </c>
      <c r="Q44" s="31"/>
      <c r="R44" s="31"/>
      <c r="S44" s="31"/>
      <c r="T44" s="32">
        <f>SUM(T13:T43)</f>
        <v>41799563.43999999</v>
      </c>
      <c r="U44" s="33"/>
      <c r="V44" s="33" t="s">
        <v>148</v>
      </c>
      <c r="W44" s="34"/>
      <c r="X44" s="31"/>
      <c r="Y44" s="31"/>
      <c r="Z44" s="31"/>
      <c r="AA44" s="31"/>
      <c r="AB44" s="31"/>
      <c r="AC44" s="32">
        <f>SUM(AC13:AC43)</f>
        <v>41657204.059999995</v>
      </c>
      <c r="AD44" s="31"/>
      <c r="AE44" s="31"/>
      <c r="AF44" s="31"/>
      <c r="AG44" s="32">
        <f>SUM(AG13:AG43)</f>
        <v>41657204.059999995</v>
      </c>
      <c r="AH44" s="31"/>
      <c r="AI44" s="32">
        <f>SUM(AI13:AI43)</f>
        <v>40502967.339999996</v>
      </c>
      <c r="AJ44" s="31"/>
      <c r="AK44" s="31"/>
      <c r="AL44" s="31"/>
      <c r="AM44" s="32">
        <f>SUM(AM13:AM43)</f>
        <v>40502967.339999996</v>
      </c>
      <c r="AN44" s="31" t="s">
        <v>8</v>
      </c>
      <c r="AO44" s="32">
        <f>SUM(AO13:AO43)</f>
        <v>40502967.339999996</v>
      </c>
      <c r="AP44" s="31"/>
      <c r="AQ44" s="31"/>
      <c r="AR44" s="31"/>
      <c r="AS44" s="32">
        <f>SUM(AS13:AS43)</f>
        <v>40502967.339999996</v>
      </c>
      <c r="AT44" s="31"/>
      <c r="AU44" s="32">
        <f>SUM(AU13:AU43)</f>
        <v>40502967.339999996</v>
      </c>
      <c r="AV44" s="31"/>
      <c r="AW44" s="31"/>
      <c r="AX44" s="31"/>
      <c r="AY44" s="32">
        <f>SUM(AY13:AY43)</f>
        <v>40502967.339999996</v>
      </c>
      <c r="AZ44" s="31"/>
      <c r="BA44" s="31"/>
      <c r="BB44" s="32">
        <f>SUM(BB13:BB43)</f>
        <v>1154236.7199999993</v>
      </c>
      <c r="BC44" s="31"/>
      <c r="BD44" s="31"/>
      <c r="BE44" s="31"/>
      <c r="BF44" s="32">
        <f>SUM(BF13:BF43)</f>
        <v>1154236.7199999993</v>
      </c>
      <c r="BG44" s="21"/>
    </row>
    <row r="49" spans="2:54" s="1" customFormat="1" ht="18" x14ac:dyDescent="0.25">
      <c r="B49" s="13"/>
      <c r="C49" s="59" t="s">
        <v>7</v>
      </c>
      <c r="D49" s="59"/>
      <c r="E49" s="59"/>
      <c r="F49" s="59"/>
      <c r="G49" s="59"/>
      <c r="H49" s="10"/>
      <c r="I49" s="10"/>
      <c r="J49" s="59" t="s">
        <v>8</v>
      </c>
      <c r="K49" s="59"/>
      <c r="L49" s="59"/>
      <c r="M49" s="59"/>
      <c r="N49" s="59"/>
      <c r="O49" s="10"/>
      <c r="P49" s="59" t="s">
        <v>156</v>
      </c>
      <c r="Q49" s="59"/>
      <c r="R49" s="59"/>
      <c r="S49" s="59"/>
      <c r="T49" s="59"/>
      <c r="W49" s="17"/>
      <c r="Z49" s="2"/>
      <c r="AA49" s="59" t="s">
        <v>8</v>
      </c>
      <c r="AB49" s="59"/>
      <c r="AC49" s="59"/>
      <c r="AD49" s="59"/>
      <c r="AE49" s="59"/>
      <c r="AG49" s="59" t="s">
        <v>162</v>
      </c>
      <c r="AH49" s="59"/>
      <c r="AI49" s="59"/>
      <c r="AJ49" s="59"/>
      <c r="AK49" s="59"/>
      <c r="AP49" s="2"/>
      <c r="AQ49" s="9" t="s">
        <v>8</v>
      </c>
      <c r="AR49" s="9"/>
      <c r="AS49" s="9"/>
      <c r="AT49" s="9"/>
      <c r="AU49" s="9"/>
      <c r="AX49" s="59" t="s">
        <v>155</v>
      </c>
      <c r="AY49" s="59"/>
      <c r="AZ49" s="59"/>
      <c r="BA49" s="59"/>
      <c r="BB49" s="59"/>
    </row>
    <row r="50" spans="2:54" s="1" customFormat="1" ht="18.75" customHeight="1" x14ac:dyDescent="0.25">
      <c r="B50" s="58" t="s">
        <v>160</v>
      </c>
      <c r="C50" s="58"/>
      <c r="D50" s="58"/>
      <c r="E50" s="58"/>
      <c r="F50" s="58"/>
      <c r="G50" s="58"/>
      <c r="H50" s="58"/>
      <c r="I50" s="58" t="s">
        <v>8</v>
      </c>
      <c r="J50" s="58"/>
      <c r="K50" s="58"/>
      <c r="L50" s="58"/>
      <c r="M50" s="58"/>
      <c r="N50" s="58"/>
      <c r="O50" s="58" t="s">
        <v>159</v>
      </c>
      <c r="P50" s="58"/>
      <c r="Q50" s="58"/>
      <c r="R50" s="58"/>
      <c r="S50" s="58"/>
      <c r="T50" s="58"/>
      <c r="W50" s="17"/>
      <c r="Z50" s="2"/>
      <c r="AA50" s="58" t="s">
        <v>8</v>
      </c>
      <c r="AB50" s="58"/>
      <c r="AC50" s="58"/>
      <c r="AD50" s="58"/>
      <c r="AE50" s="58"/>
      <c r="AG50" s="58" t="s">
        <v>157</v>
      </c>
      <c r="AH50" s="58"/>
      <c r="AI50" s="58"/>
      <c r="AJ50" s="58"/>
      <c r="AK50" s="58"/>
      <c r="AP50" s="2"/>
      <c r="AQ50" s="39" t="s">
        <v>8</v>
      </c>
      <c r="AR50" s="39"/>
      <c r="AS50" s="39"/>
      <c r="AT50" s="39"/>
      <c r="AU50" s="39"/>
      <c r="AX50" s="60" t="s">
        <v>158</v>
      </c>
      <c r="AY50" s="60"/>
      <c r="AZ50" s="60"/>
      <c r="BA50" s="60"/>
      <c r="BB50" s="60"/>
    </row>
    <row r="51" spans="2:54" s="1" customFormat="1" ht="18" x14ac:dyDescent="0.25">
      <c r="B51" s="10"/>
      <c r="C51" s="58"/>
      <c r="D51" s="58"/>
      <c r="E51" s="58"/>
      <c r="F51" s="58"/>
      <c r="G51" s="58"/>
      <c r="H51" s="10"/>
      <c r="I51" s="10"/>
      <c r="J51" s="10"/>
      <c r="K51" s="10"/>
      <c r="L51" s="10"/>
      <c r="M51" s="58" t="s">
        <v>8</v>
      </c>
      <c r="N51" s="58"/>
      <c r="O51" s="10"/>
      <c r="W51" s="17"/>
      <c r="AA51" s="76"/>
      <c r="AB51" s="76"/>
      <c r="AC51" s="76"/>
      <c r="AD51" s="76"/>
      <c r="AE51" s="76"/>
      <c r="AQ51" s="39"/>
      <c r="AR51" s="39"/>
      <c r="AS51" s="39"/>
      <c r="AT51" s="39"/>
      <c r="AU51" s="39"/>
      <c r="AX51" s="60"/>
      <c r="AY51" s="60"/>
      <c r="AZ51" s="60"/>
      <c r="BA51" s="60"/>
      <c r="BB51" s="60"/>
    </row>
    <row r="52" spans="2:54" s="1" customFormat="1" ht="18" x14ac:dyDescent="0.25">
      <c r="B52" s="10"/>
      <c r="C52" s="10"/>
      <c r="D52" s="10"/>
      <c r="E52" s="11"/>
      <c r="F52" s="10"/>
      <c r="G52" s="10"/>
      <c r="H52" s="10"/>
      <c r="I52" s="10"/>
      <c r="J52" s="10"/>
      <c r="K52" s="10"/>
      <c r="L52" s="10"/>
      <c r="M52" s="10"/>
      <c r="N52" s="12"/>
      <c r="O52" s="10"/>
      <c r="AC52" s="7"/>
      <c r="AS52" s="7"/>
    </row>
    <row r="53" spans="2:54" s="1" customFormat="1" ht="18" x14ac:dyDescent="0.25">
      <c r="B53" s="10" t="s">
        <v>3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AP53" s="1" t="s">
        <v>8</v>
      </c>
      <c r="AQ53" s="1" t="s">
        <v>8</v>
      </c>
    </row>
  </sheetData>
  <mergeCells count="84">
    <mergeCell ref="AX49:BB49"/>
    <mergeCell ref="B50:H50"/>
    <mergeCell ref="I50:N50"/>
    <mergeCell ref="O50:T50"/>
    <mergeCell ref="AA50:AE50"/>
    <mergeCell ref="AG50:AK50"/>
    <mergeCell ref="AX50:BB51"/>
    <mergeCell ref="C51:G51"/>
    <mergeCell ref="M51:N51"/>
    <mergeCell ref="AA51:AE51"/>
    <mergeCell ref="C49:G49"/>
    <mergeCell ref="J49:N49"/>
    <mergeCell ref="P49:T49"/>
    <mergeCell ref="AA49:AE49"/>
    <mergeCell ref="AG49:AK49"/>
    <mergeCell ref="BC10:BC11"/>
    <mergeCell ref="BD10:BD11"/>
    <mergeCell ref="BE10:BE11"/>
    <mergeCell ref="BF10:BF11"/>
    <mergeCell ref="BG10:BG11"/>
    <mergeCell ref="BB10:BB11"/>
    <mergeCell ref="AQ10:AQ11"/>
    <mergeCell ref="AR10:AR11"/>
    <mergeCell ref="AS10:AS11"/>
    <mergeCell ref="AT10:AT11"/>
    <mergeCell ref="AU10:AU11"/>
    <mergeCell ref="AV10:AV11"/>
    <mergeCell ref="AW10:AW11"/>
    <mergeCell ref="AX10:AX11"/>
    <mergeCell ref="AY10:AY11"/>
    <mergeCell ref="AZ10:AZ11"/>
    <mergeCell ref="BA10:BA11"/>
    <mergeCell ref="AP10:AP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D10:AD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R10:R11"/>
    <mergeCell ref="F10:F11"/>
    <mergeCell ref="G10:G11"/>
    <mergeCell ref="H10:H11"/>
    <mergeCell ref="I10:I11"/>
    <mergeCell ref="J10:J11"/>
    <mergeCell ref="K10:K11"/>
    <mergeCell ref="L10:L11"/>
    <mergeCell ref="M10:M11"/>
    <mergeCell ref="O10:O11"/>
    <mergeCell ref="P10:P11"/>
    <mergeCell ref="Q10:Q11"/>
    <mergeCell ref="AC8:AH9"/>
    <mergeCell ref="AI8:AN9"/>
    <mergeCell ref="AO8:AT9"/>
    <mergeCell ref="AU8:AZ9"/>
    <mergeCell ref="BA8:BG9"/>
    <mergeCell ref="A10:A11"/>
    <mergeCell ref="B10:B11"/>
    <mergeCell ref="C10:C11"/>
    <mergeCell ref="D10:D11"/>
    <mergeCell ref="E10:E11"/>
    <mergeCell ref="V8:AB9"/>
    <mergeCell ref="A8:F9"/>
    <mergeCell ref="G8:H9"/>
    <mergeCell ref="I8:J9"/>
    <mergeCell ref="K8:N9"/>
    <mergeCell ref="O8:U9"/>
  </mergeCells>
  <printOptions horizontalCentered="1"/>
  <pageMargins left="0.31496062992125984" right="0.70866141732283472" top="0.74803149606299213" bottom="0.74803149606299213" header="0.31496062992125984" footer="0.31496062992125984"/>
  <pageSetup paperSize="126" scale="44" fitToWidth="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PUBLICA 2024</vt:lpstr>
      <vt:lpstr>'CUENTA PUBLICA 2024'!Área_de_impresión</vt:lpstr>
      <vt:lpstr>'CUENTA PUBLICA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TESO02</cp:lastModifiedBy>
  <cp:lastPrinted>2025-01-13T05:27:30Z</cp:lastPrinted>
  <dcterms:created xsi:type="dcterms:W3CDTF">2022-01-26T16:29:08Z</dcterms:created>
  <dcterms:modified xsi:type="dcterms:W3CDTF">2025-03-31T16:51:34Z</dcterms:modified>
</cp:coreProperties>
</file>